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66925"/>
  <mc:AlternateContent xmlns:mc="http://schemas.openxmlformats.org/markup-compatibility/2006">
    <mc:Choice Requires="x15">
      <x15ac:absPath xmlns:x15ac="http://schemas.microsoft.com/office/spreadsheetml/2010/11/ac" url="https://waimatedc-my.sharepoint.com/personal/dan_waimatedc_govt_nz/Documents/Information Disclosure/"/>
    </mc:Choice>
  </mc:AlternateContent>
  <xr:revisionPtr revIDLastSave="514" documentId="8_{5214E52C-9AE6-48EE-9071-347C088757EC}" xr6:coauthVersionLast="47" xr6:coauthVersionMax="47" xr10:uidLastSave="{839D21C5-4324-4BC3-A1CE-9EA8BC181336}"/>
  <bookViews>
    <workbookView xWindow="-108" yWindow="0" windowWidth="30960" windowHeight="12660" activeTab="2" xr2:uid="{00000000-000D-0000-FFFF-FFFF00000000}"/>
  </bookViews>
  <sheets>
    <sheet name="Cover Sheet" sheetId="9" r:id="rId1"/>
    <sheet name="Instructions" sheetId="11" r:id="rId2"/>
    <sheet name="Charges" sheetId="1" r:id="rId3"/>
    <sheet name="IFF levies" sheetId="3" r:id="rId4"/>
    <sheet name="dropdowns" sheetId="8" state="hidden" r:id="rId5"/>
  </sheets>
  <definedNames>
    <definedName name="_company_name">'Cover Sheet'!$C$8</definedName>
    <definedName name="_disc_date">'Cover Sheet'!$C$10</definedName>
    <definedName name="_disc_type">'Cover Sheet'!$A$5</definedName>
    <definedName name="_districts">'Cover Sheet'!$C$16,'Cover Sheet'!$C$17,'Cover Sheet'!$C$18,'Cover Sheet'!$C$19,'Cover Sheet'!$C$20,'Cover Sheet'!$C$21</definedName>
    <definedName name="_is_resubmission">'Cover Sheet'!$C$23</definedName>
    <definedName name="_is_single_district">'Cover Sheet'!$C$12</definedName>
    <definedName name="_operating_model">'Cover Sheet'!$C$14</definedName>
    <definedName name="_template_version">'Cover Sheet'!$D$1</definedName>
    <definedName name="_template_version_text">'Cover Sheet'!$A$25</definedName>
    <definedName name="_title">'Cover Sheet'!$A$6</definedName>
    <definedName name="dd_asset_model">dropdowns!$L$7:$L$8</definedName>
    <definedName name="dd_charge_category">dropdowns!$V$7:$V$14</definedName>
    <definedName name="dd_disc_type">dropdowns!$T$7:$T$9</definedName>
    <definedName name="dd_disc_year_end_co">dropdowns!$H$7:$H$27</definedName>
    <definedName name="dd_operating_model">dropdowns!$R$7:$R$9</definedName>
    <definedName name="dd_price_basis">dropdowns!$P$7:$P$9</definedName>
    <definedName name="dd_property_type">dropdowns!$X$7:$X$9</definedName>
    <definedName name="dd_service_level">dropdowns!$Z$7:$Z$8</definedName>
    <definedName name="dd_territorial_authorities">dropdowns!$C$7:$C$72</definedName>
    <definedName name="dd_yes_no">dropdowns!$J$7:$J$8</definedName>
    <definedName name="_xlnm.Print_Area" localSheetId="2">Charges!$A$1:$M$67</definedName>
    <definedName name="_xlnm.Print_Area" localSheetId="0">'Cover Sheet'!$A$1:$D$26</definedName>
    <definedName name="_xlnm.Print_Area" localSheetId="3">'IFF levies'!$A$1:$H$13</definedName>
    <definedName name="_xlnm.Print_Area" localSheetId="1">Instructions!$A$1:$C$36</definedName>
    <definedName name="Z_21F2E024_704F_4E93_AC63_213755ECFFE0_.wvu.PrintArea" localSheetId="0" hidden="1">'Cover Sheet'!$A$1:$D$45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1" l="1"/>
  <c r="B30" i="1"/>
  <c r="B31" i="1"/>
  <c r="B32" i="1"/>
  <c r="B33" i="1"/>
  <c r="B34" i="1"/>
  <c r="B35" i="1"/>
  <c r="B36" i="1"/>
  <c r="B65" i="1"/>
  <c r="A37" i="1"/>
  <c r="B37" i="1"/>
  <c r="A38" i="1"/>
  <c r="B38" i="1"/>
  <c r="A39" i="1"/>
  <c r="B39" i="1"/>
  <c r="B53" i="1"/>
  <c r="B54" i="1"/>
  <c r="B55" i="1"/>
  <c r="B56" i="1"/>
  <c r="B57" i="1"/>
  <c r="B58" i="1"/>
  <c r="B48" i="1"/>
  <c r="B49" i="1"/>
  <c r="B50" i="1"/>
  <c r="B51" i="1"/>
  <c r="B44" i="1"/>
  <c r="B15" i="1"/>
  <c r="B45" i="1"/>
  <c r="B46" i="1"/>
  <c r="B61" i="1"/>
  <c r="B62" i="1"/>
  <c r="B63" i="1"/>
  <c r="B47" i="1"/>
  <c r="B52" i="1"/>
  <c r="B23" i="1"/>
  <c r="B20" i="1"/>
  <c r="B21" i="1"/>
  <c r="B66" i="1"/>
  <c r="B40" i="1"/>
  <c r="B5" i="1"/>
  <c r="B6" i="1"/>
  <c r="B7" i="1"/>
  <c r="B8" i="1"/>
  <c r="B41" i="1"/>
  <c r="B67" i="1"/>
  <c r="B42" i="1"/>
  <c r="B13" i="1"/>
  <c r="B43" i="1"/>
  <c r="B14" i="1"/>
  <c r="A27" i="1"/>
  <c r="A28" i="1"/>
  <c r="B27" i="1"/>
  <c r="B28" i="1"/>
  <c r="B64" i="1"/>
  <c r="B59" i="1"/>
  <c r="B60" i="1"/>
  <c r="A16" i="1"/>
  <c r="A18" i="1" s="1"/>
  <c r="A17" i="1"/>
  <c r="B16" i="1"/>
  <c r="B17" i="1"/>
  <c r="B18" i="1"/>
  <c r="A19" i="1"/>
  <c r="B19" i="1"/>
  <c r="B26" i="1"/>
  <c r="A29" i="1" l="1"/>
  <c r="A32" i="1"/>
  <c r="A34" i="1" s="1"/>
  <c r="A35" i="1"/>
  <c r="A30" i="1"/>
  <c r="A33" i="1"/>
  <c r="A36" i="1"/>
  <c r="A7" i="1"/>
  <c r="A20" i="1"/>
  <c r="A21" i="1"/>
  <c r="A40" i="1" s="1"/>
  <c r="B7" i="3"/>
  <c r="B8" i="3"/>
  <c r="B9" i="3"/>
  <c r="B10" i="3"/>
  <c r="B11" i="3"/>
  <c r="B12" i="3"/>
  <c r="B13" i="3"/>
  <c r="A1" i="3"/>
  <c r="A1" i="1"/>
  <c r="B6" i="3"/>
  <c r="B5" i="3"/>
  <c r="B4" i="3"/>
  <c r="B9" i="1"/>
  <c r="B22" i="1"/>
  <c r="B10" i="1"/>
  <c r="B11" i="1"/>
  <c r="B12" i="1"/>
  <c r="B4" i="1"/>
  <c r="B24" i="1"/>
  <c r="B25" i="1"/>
  <c r="A31" i="1" l="1"/>
  <c r="A41" i="1" s="1"/>
  <c r="A42" i="1" s="1"/>
  <c r="A44" i="1" s="1"/>
  <c r="A45" i="1" s="1"/>
  <c r="A43" i="1"/>
  <c r="A8" i="1"/>
  <c r="A52" i="1"/>
  <c r="A58" i="1" l="1"/>
  <c r="A54" i="1"/>
  <c r="A56" i="1" s="1"/>
  <c r="A63" i="1" s="1"/>
  <c r="A65" i="1" l="1"/>
  <c r="A60" i="1"/>
  <c r="A46" i="1"/>
  <c r="A47" i="1"/>
  <c r="A49" i="1"/>
  <c r="A51" i="1" s="1"/>
  <c r="A13" i="1"/>
  <c r="A15" i="1"/>
  <c r="A48" i="1"/>
  <c r="A50" i="1"/>
  <c r="A57" i="1" l="1"/>
  <c r="A53" i="1"/>
  <c r="A55" i="1" s="1"/>
  <c r="A62" i="1" s="1"/>
  <c r="A64" i="1" s="1"/>
  <c r="A66" i="1" s="1"/>
  <c r="A67" i="1" l="1"/>
  <c r="A59" i="1"/>
  <c r="A61" i="1" s="1"/>
</calcChain>
</file>

<file path=xl/sharedStrings.xml><?xml version="1.0" encoding="utf-8"?>
<sst xmlns="http://schemas.openxmlformats.org/spreadsheetml/2006/main" count="1076" uniqueCount="452">
  <si>
    <t>Section</t>
  </si>
  <si>
    <t>Row</t>
  </si>
  <si>
    <t>Clause ref</t>
  </si>
  <si>
    <t>Water supply</t>
  </si>
  <si>
    <t>Wastewater</t>
  </si>
  <si>
    <t>Question</t>
  </si>
  <si>
    <t>dd_charge_category</t>
  </si>
  <si>
    <t>Charge type (4.9(1))</t>
  </si>
  <si>
    <t>Contaminants</t>
  </si>
  <si>
    <t>Fixed</t>
  </si>
  <si>
    <t>Volumetric</t>
  </si>
  <si>
    <t>Connection</t>
  </si>
  <si>
    <t>Growth</t>
  </si>
  <si>
    <t>Mixed connection and growth</t>
  </si>
  <si>
    <t>Serviceability</t>
  </si>
  <si>
    <t>Other</t>
  </si>
  <si>
    <t>dd_property_type</t>
  </si>
  <si>
    <t>Residential or Non residential</t>
  </si>
  <si>
    <t>Charge Category</t>
  </si>
  <si>
    <t>Residential</t>
  </si>
  <si>
    <t>Non-residential</t>
  </si>
  <si>
    <t>Combination</t>
  </si>
  <si>
    <t>Charges</t>
  </si>
  <si>
    <t>Service level</t>
  </si>
  <si>
    <t>dd_service_level</t>
  </si>
  <si>
    <t>Level</t>
  </si>
  <si>
    <t>[Select one]</t>
  </si>
  <si>
    <t>Category4 |
Name</t>
  </si>
  <si>
    <t>Category3 |
Property Use</t>
  </si>
  <si>
    <t>Geographic areas</t>
  </si>
  <si>
    <t>Circumstances</t>
  </si>
  <si>
    <t>Amount or rate</t>
  </si>
  <si>
    <t>Charging basis</t>
  </si>
  <si>
    <t>Other information</t>
  </si>
  <si>
    <t>4.9(1-2)</t>
  </si>
  <si>
    <t>IFF levies</t>
  </si>
  <si>
    <t>Category2 |
Name</t>
  </si>
  <si>
    <t>Description</t>
  </si>
  <si>
    <t>Levy order</t>
  </si>
  <si>
    <t>4.10</t>
  </si>
  <si>
    <t xml:space="preserve"> </t>
  </si>
  <si>
    <t>Amount of charge attributable to the water or wastewater service</t>
  </si>
  <si>
    <t>description</t>
  </si>
  <si>
    <t>Territories Authorities</t>
  </si>
  <si>
    <t>Disclsoure year end</t>
  </si>
  <si>
    <t>Yes/no</t>
  </si>
  <si>
    <t>Asset valuation model</t>
  </si>
  <si>
    <t>Price basis</t>
  </si>
  <si>
    <t>Operating model</t>
  </si>
  <si>
    <t>Disclosure type</t>
  </si>
  <si>
    <t>name</t>
  </si>
  <si>
    <t>dd_territorial_authorities</t>
  </si>
  <si>
    <t>dd_disc_year_end_co</t>
  </si>
  <si>
    <t>dd_yes_no</t>
  </si>
  <si>
    <t>dd_asset_model</t>
  </si>
  <si>
    <t>dd_price_basis</t>
  </si>
  <si>
    <t>dd_operating_model</t>
  </si>
  <si>
    <t>dd_disc_type</t>
  </si>
  <si>
    <t>Last downloaded at:</t>
  </si>
  <si>
    <t>From:</t>
  </si>
  <si>
    <t>https://datafinder.stats.govt.nz/layer/123496-territorial-authority-2026-clipped/</t>
  </si>
  <si>
    <t>TA2026_V1_00</t>
  </si>
  <si>
    <t>TA2026_V1_00_NAME</t>
  </si>
  <si>
    <t>TA2026_V1_00_NAME_ASCII</t>
  </si>
  <si>
    <t>LAND_AREA_SQ_KM</t>
  </si>
  <si>
    <t>Disclosure Due Date</t>
  </si>
  <si>
    <t>Model</t>
  </si>
  <si>
    <t>001</t>
  </si>
  <si>
    <t>Far North District</t>
  </si>
  <si>
    <t>N/A (Periodic)</t>
  </si>
  <si>
    <t>Yes</t>
  </si>
  <si>
    <t>Revaluation model</t>
  </si>
  <si>
    <t>Combined</t>
  </si>
  <si>
    <t>nominal</t>
  </si>
  <si>
    <t>In-house council provision</t>
  </si>
  <si>
    <t>Annual forecast</t>
  </si>
  <si>
    <t>002</t>
  </si>
  <si>
    <t>Whangarei District</t>
  </si>
  <si>
    <t>No</t>
  </si>
  <si>
    <t>Cost model</t>
  </si>
  <si>
    <t>constant</t>
  </si>
  <si>
    <t>Water organisation</t>
  </si>
  <si>
    <t>Annual actual</t>
  </si>
  <si>
    <t>003</t>
  </si>
  <si>
    <t>Kaipara District</t>
  </si>
  <si>
    <t>both</t>
  </si>
  <si>
    <t>Split decision-making model water organisation</t>
  </si>
  <si>
    <t>Peridoic forecast</t>
  </si>
  <si>
    <t>011</t>
  </si>
  <si>
    <t>Thames-Coromandel District</t>
  </si>
  <si>
    <t>012</t>
  </si>
  <si>
    <t>Hauraki District</t>
  </si>
  <si>
    <t>013</t>
  </si>
  <si>
    <t>Waikato District</t>
  </si>
  <si>
    <t>015</t>
  </si>
  <si>
    <t>Matamata-Piako District</t>
  </si>
  <si>
    <t>016</t>
  </si>
  <si>
    <t>Hamilton City</t>
  </si>
  <si>
    <t>017</t>
  </si>
  <si>
    <t>Waipa District</t>
  </si>
  <si>
    <t>018</t>
  </si>
  <si>
    <t>Ōtorohanga District</t>
  </si>
  <si>
    <t>Otorohanga District</t>
  </si>
  <si>
    <t>019</t>
  </si>
  <si>
    <t>South Waikato District</t>
  </si>
  <si>
    <t>020</t>
  </si>
  <si>
    <t>Waitomo District</t>
  </si>
  <si>
    <t>021</t>
  </si>
  <si>
    <t>Taupo District</t>
  </si>
  <si>
    <t>022</t>
  </si>
  <si>
    <t>Western Bay of Plenty District</t>
  </si>
  <si>
    <t>023</t>
  </si>
  <si>
    <t>Tauranga City</t>
  </si>
  <si>
    <t>024</t>
  </si>
  <si>
    <t>Rotorua District</t>
  </si>
  <si>
    <t>025</t>
  </si>
  <si>
    <t>Whakatane District</t>
  </si>
  <si>
    <t>026</t>
  </si>
  <si>
    <t>Kawerau District</t>
  </si>
  <si>
    <t>027</t>
  </si>
  <si>
    <t>Ōpōtiki District</t>
  </si>
  <si>
    <t>Opotiki District</t>
  </si>
  <si>
    <t>028</t>
  </si>
  <si>
    <t>Gisborne District</t>
  </si>
  <si>
    <t>029</t>
  </si>
  <si>
    <t>Wairoa District</t>
  </si>
  <si>
    <t>030</t>
  </si>
  <si>
    <t>Hastings District</t>
  </si>
  <si>
    <t>031</t>
  </si>
  <si>
    <t>Napier City</t>
  </si>
  <si>
    <t>032</t>
  </si>
  <si>
    <t>Central Hawke's Bay District</t>
  </si>
  <si>
    <t>033</t>
  </si>
  <si>
    <t>New Plymouth District</t>
  </si>
  <si>
    <t>034</t>
  </si>
  <si>
    <t>Stratford District</t>
  </si>
  <si>
    <t>035</t>
  </si>
  <si>
    <t>South Taranaki District</t>
  </si>
  <si>
    <t>036</t>
  </si>
  <si>
    <t>Ruapehu District</t>
  </si>
  <si>
    <t>037</t>
  </si>
  <si>
    <t>Whanganui District</t>
  </si>
  <si>
    <t>038</t>
  </si>
  <si>
    <t>Rangitikei District</t>
  </si>
  <si>
    <t>039</t>
  </si>
  <si>
    <t>Manawatu District</t>
  </si>
  <si>
    <t>040</t>
  </si>
  <si>
    <t>Palmerston North City</t>
  </si>
  <si>
    <t>041</t>
  </si>
  <si>
    <t>Tararua District</t>
  </si>
  <si>
    <t>042</t>
  </si>
  <si>
    <t>Horowhenua District</t>
  </si>
  <si>
    <t>043</t>
  </si>
  <si>
    <t>Kapiti Coast District</t>
  </si>
  <si>
    <t>044</t>
  </si>
  <si>
    <t>Porirua City</t>
  </si>
  <si>
    <t>045</t>
  </si>
  <si>
    <t>Upper Hutt City</t>
  </si>
  <si>
    <t>046</t>
  </si>
  <si>
    <t>Lower Hutt City</t>
  </si>
  <si>
    <t>047</t>
  </si>
  <si>
    <t>Wellington City</t>
  </si>
  <si>
    <t>048</t>
  </si>
  <si>
    <t>Masterton District</t>
  </si>
  <si>
    <t>049</t>
  </si>
  <si>
    <t>Carterton District</t>
  </si>
  <si>
    <t>050</t>
  </si>
  <si>
    <t>South Wairarapa District</t>
  </si>
  <si>
    <t>051</t>
  </si>
  <si>
    <t>Tasman District</t>
  </si>
  <si>
    <t>052</t>
  </si>
  <si>
    <t>Nelson City</t>
  </si>
  <si>
    <t>053</t>
  </si>
  <si>
    <t>Marlborough District</t>
  </si>
  <si>
    <t>054</t>
  </si>
  <si>
    <t>Kaikoura District</t>
  </si>
  <si>
    <t>055</t>
  </si>
  <si>
    <t>Buller District</t>
  </si>
  <si>
    <t>056</t>
  </si>
  <si>
    <t>Grey District</t>
  </si>
  <si>
    <t>057</t>
  </si>
  <si>
    <t>Westland District</t>
  </si>
  <si>
    <t>058</t>
  </si>
  <si>
    <t>Hurunui District</t>
  </si>
  <si>
    <t>076</t>
  </si>
  <si>
    <t>Auckland</t>
  </si>
  <si>
    <t>059</t>
  </si>
  <si>
    <t>Waimakariri District</t>
  </si>
  <si>
    <t>060</t>
  </si>
  <si>
    <t>Christchurch City</t>
  </si>
  <si>
    <t>062</t>
  </si>
  <si>
    <t>Selwyn District</t>
  </si>
  <si>
    <t>063</t>
  </si>
  <si>
    <t>Ashburton District</t>
  </si>
  <si>
    <t>064</t>
  </si>
  <si>
    <t>Timaru District</t>
  </si>
  <si>
    <t>065</t>
  </si>
  <si>
    <t>Mackenzie District</t>
  </si>
  <si>
    <t>066</t>
  </si>
  <si>
    <t>Waimate District</t>
  </si>
  <si>
    <t>068</t>
  </si>
  <si>
    <t>Waitaki District</t>
  </si>
  <si>
    <t>069</t>
  </si>
  <si>
    <t>Central Otago District</t>
  </si>
  <si>
    <t>070</t>
  </si>
  <si>
    <t>Queenstown-Lakes District</t>
  </si>
  <si>
    <t>071</t>
  </si>
  <si>
    <t>Dunedin City</t>
  </si>
  <si>
    <t>072</t>
  </si>
  <si>
    <t>Clutha District</t>
  </si>
  <si>
    <t>073</t>
  </si>
  <si>
    <t>Southland District</t>
  </si>
  <si>
    <t>074</t>
  </si>
  <si>
    <t>Gore District</t>
  </si>
  <si>
    <t>075</t>
  </si>
  <si>
    <t>Invercargill City</t>
  </si>
  <si>
    <t>Area Outside Territorial Authority</t>
  </si>
  <si>
    <t>067</t>
  </si>
  <si>
    <t>Chatham Islands Territory</t>
  </si>
  <si>
    <t>Water Services Information Disclosure</t>
  </si>
  <si>
    <t>Regulated Provider</t>
  </si>
  <si>
    <t>Disclosure Date</t>
  </si>
  <si>
    <t>Operating Model</t>
  </si>
  <si>
    <t>District(s)</t>
  </si>
  <si>
    <t>Resubmission due to error?</t>
  </si>
  <si>
    <t>Occasional disclosure requirements</t>
  </si>
  <si>
    <t>Charges and IFF levies (clause 4.8)</t>
  </si>
  <si>
    <t>Disclosure Template Instructions</t>
  </si>
  <si>
    <t>Regulated providers and Dates</t>
  </si>
  <si>
    <t>To prepare the templates for disclosure the cover sheet should be filled in. The regulated provider name should be entered, the date the disclosure is being made and the due date of the public disclosure should be selected (when applicable). These cover sheet entries are used in the sheet headers.</t>
  </si>
  <si>
    <t xml:space="preserve">
</t>
  </si>
  <si>
    <t>Data Entry Cells and Calculated Cells</t>
  </si>
  <si>
    <r>
      <t xml:space="preserve">Data entered into this workbook may be entered only into the data entry cells (see </t>
    </r>
    <r>
      <rPr>
        <b/>
        <sz val="11"/>
        <rFont val="Calibri"/>
        <family val="2"/>
      </rPr>
      <t xml:space="preserve">Cell colouring </t>
    </r>
    <r>
      <rPr>
        <sz val="11"/>
        <rFont val="Calibri"/>
        <family val="2"/>
      </rPr>
      <t>below). Data entry cells are the bordered, shaded areas (yellow cells) in each template. Data can be entered outside the tables for internal purposes but our data processing will only pull data from the table objects. The data category labels are protected from modification.</t>
    </r>
  </si>
  <si>
    <t>Nominal and Constant Prices</t>
  </si>
  <si>
    <t>Row References</t>
  </si>
  <si>
    <t>Inserting rows</t>
  </si>
  <si>
    <t>When a table indicates that additional rows can be inserted ensure to keep rows inserted inside the table object.  For example, highlighting the last row of the table, right clicking, and selecting insert.</t>
  </si>
  <si>
    <t>Stakeholder reference table</t>
  </si>
  <si>
    <t>This table is a multi-purpose stakeholder table that allows regulated entities to clearly demonstrate compliance with determination requirements. It also makes it easier for stakeholders to locate and analyse this disclosed information (whether in template form or not). While not a determination requirement, we have received indication from stakeholders, including industry, that such a table would be useful.</t>
  </si>
  <si>
    <t>Submission email</t>
  </si>
  <si>
    <t>Please send to:</t>
  </si>
  <si>
    <t>infrastructure.regulation@comcom.govt.nz</t>
  </si>
  <si>
    <t>Suggested file naming:</t>
  </si>
  <si>
    <t>Cell colouring</t>
  </si>
  <si>
    <t>1. Light yellow: Data entry</t>
  </si>
  <si>
    <t>Workbook Version History</t>
  </si>
  <si>
    <t>Workbook Version and Date</t>
  </si>
  <si>
    <t>Determination</t>
  </si>
  <si>
    <t>occasional__charges__2026-03__v1</t>
  </si>
  <si>
    <t>The column labelled Row of each table can be used to reference individual rows of the schedule. It may be useful to refer to a row when writing explanatory notes about a specific data point. In the case of tables that allow insertion of rows, this Row number may not be stable across providers or submissions.</t>
  </si>
  <si>
    <t>For the basic disclosures only nominal prices are required. Unless otherwise indicated, all prices are to be entered in thousands of New Zealand dollars.</t>
  </si>
  <si>
    <t>Water Services Information Disclosure Determination 2026 [2026] NZCC 3</t>
  </si>
  <si>
    <t>Template prepared March 2026</t>
  </si>
  <si>
    <t>In some cases where the information required for disclosure can be derived from disclosures elsewhere in the workbook, that information is presented in a calculated cell. Calculated cells and pre‑defined cells are shaded grey and can't be modified.
Formulas that are shaded orange are modifiable. These are provided for convenience but may not necessarily be correct e.g. for the combined service level, a formula is provided that sums the water supply and wastewater service levels. However, the default formula does not account for interactions such as inter‑service‑level transfers.</t>
  </si>
  <si>
    <t xml:space="preserve">2. Light grey: Formula </t>
  </si>
  <si>
    <t>3. Dark grey: Blank/ empty columns</t>
  </si>
  <si>
    <t>4. Light orange: Formula, editable</t>
  </si>
  <si>
    <t>{provider}_Water-ID_occassional-charges_FY{xx}_{ddmmyy}.xlsx</t>
  </si>
  <si>
    <t>These templates have been prepared for use by regulated entities when making disclosures under clause 4.8 of the main body of the determination.</t>
  </si>
  <si>
    <t>Single district disclosure, clause 2.4(2)?</t>
  </si>
  <si>
    <t>Summerfields residential development water supply – fixed monthly charge</t>
  </si>
  <si>
    <t>$1 per day per $1m of ratable value of property</t>
  </si>
  <si>
    <t>Summerfields Residential Development Water Supply Levy Order 2027</t>
  </si>
  <si>
    <t>Summerfields residential development water supply – fixed monthly charge for commercial properties</t>
  </si>
  <si>
    <t>$100 per month</t>
  </si>
  <si>
    <t>[EXAMPLE] Summerfields residential development water supply</t>
  </si>
  <si>
    <t>*Add additional rows within the table as required, per the instructions sheet</t>
  </si>
  <si>
    <t>Charged to all residential properties connected to the water services</t>
  </si>
  <si>
    <t>Waimate District Council</t>
  </si>
  <si>
    <t>Waimate Sewer Rate</t>
  </si>
  <si>
    <t>Waimate Urban</t>
  </si>
  <si>
    <t>$536.10</t>
  </si>
  <si>
    <t>Calculated based on opex for the year.</t>
  </si>
  <si>
    <t>Charged to all residential properties within the serviced area that are not connected and within 30m of the service</t>
  </si>
  <si>
    <t>$268</t>
  </si>
  <si>
    <t>Number of water closets and urinals within a rating unit (more than 2 but less than 11)</t>
  </si>
  <si>
    <t>$428.80</t>
  </si>
  <si>
    <t>Number of water closets and urinals within a rating unit (11 or more water closets and urinals)</t>
  </si>
  <si>
    <t>St Andrews Sewer Rate</t>
  </si>
  <si>
    <t>Charged to all properties serviced under the Global Discharge Consent.</t>
  </si>
  <si>
    <t>$306.70</t>
  </si>
  <si>
    <t>Targeted annual sewer charge per connection</t>
  </si>
  <si>
    <t>80% of Targeted annual sewer charge per water closet and urinal</t>
  </si>
  <si>
    <t>60% of Targeted annual sewer charge per water closet and urinal</t>
  </si>
  <si>
    <t>Waimate Sewer part year charge</t>
  </si>
  <si>
    <t>Pro rata full year targeted rate</t>
  </si>
  <si>
    <t>Pro Rata</t>
  </si>
  <si>
    <t>Pro rata applicable sewer targeted rate</t>
  </si>
  <si>
    <t>Water part year charge</t>
  </si>
  <si>
    <t>District Wide</t>
  </si>
  <si>
    <t>Pro rata applicable water targeted rate</t>
  </si>
  <si>
    <t>Application Fee</t>
  </si>
  <si>
    <t>Application for connection, alteration and disconnection</t>
  </si>
  <si>
    <t>$285</t>
  </si>
  <si>
    <t>Per service</t>
  </si>
  <si>
    <t>To cover staff time in processing applications</t>
  </si>
  <si>
    <t>$150</t>
  </si>
  <si>
    <t>Each additional service added to an application</t>
  </si>
  <si>
    <t>Hydraulic Modelling</t>
  </si>
  <si>
    <t>Modelling per connection</t>
  </si>
  <si>
    <t>$660</t>
  </si>
  <si>
    <t>Per modelled connection</t>
  </si>
  <si>
    <t>Urban Water Capital Contribution</t>
  </si>
  <si>
    <t>15mm-20mm NB</t>
  </si>
  <si>
    <t>$4030</t>
  </si>
  <si>
    <t>Per connection</t>
  </si>
  <si>
    <t>To cover hydraulic modelling costs</t>
  </si>
  <si>
    <t>&gt;20mm NB Connection</t>
  </si>
  <si>
    <t>$6,045</t>
  </si>
  <si>
    <t>Urban Sewer Capital Contribution</t>
  </si>
  <si>
    <t>$8150</t>
  </si>
  <si>
    <t>Calculated on replacement cost divided by number of available connections</t>
  </si>
  <si>
    <t>High Street Sewer Extension - Gravity Main</t>
  </si>
  <si>
    <t>New connection where no availability charge applied</t>
  </si>
  <si>
    <t>$8514.20</t>
  </si>
  <si>
    <t>$8514.21</t>
  </si>
  <si>
    <t>High Street Sewer Extension - Pumped Main</t>
  </si>
  <si>
    <t>$12361.08</t>
  </si>
  <si>
    <t>Timaru Road Sewer Extension</t>
  </si>
  <si>
    <t>$15000</t>
  </si>
  <si>
    <t>Calculated at time of capital works. Project cost divided by the number of new connections made available. Fixed cost.</t>
  </si>
  <si>
    <t>Mill Road Sewer Extension</t>
  </si>
  <si>
    <t>$18395.14</t>
  </si>
  <si>
    <t>Calculated as cost of improvement divided by the number of new connections available. Incremented by interest rate</t>
  </si>
  <si>
    <t>Category1 |
Regulated service</t>
  </si>
  <si>
    <t>Category2 |
Charge</t>
  </si>
  <si>
    <t>50% of Targeted annual sewer charge per SUIP not connected to the service</t>
  </si>
  <si>
    <t>King Street Sewer Extension</t>
  </si>
  <si>
    <t>$23303.67</t>
  </si>
  <si>
    <t>$23303.68</t>
  </si>
  <si>
    <t>Volumetric Charge</t>
  </si>
  <si>
    <t>$2</t>
  </si>
  <si>
    <t>Extraordinary Water Supply for charges &gt;200m3 within a six month period. Per m3</t>
  </si>
  <si>
    <t>Water used in excess of 200m3 in a six month period</t>
  </si>
  <si>
    <t>Extraordinary supply points are properties in excess of 1 hectare and those that are not oridinary supply. Spa / Pool in excess of 10m3, commercial business, trade/ industrial, fire protection systems, etc.</t>
  </si>
  <si>
    <t>All water schemes</t>
  </si>
  <si>
    <t>Backflow Inspection and testing</t>
  </si>
  <si>
    <t>$175</t>
  </si>
  <si>
    <t>Per inspection and test</t>
  </si>
  <si>
    <t>Urban Sewer</t>
  </si>
  <si>
    <t>Application for Tradewaste, Consent Alterations, Disconnections.</t>
  </si>
  <si>
    <t>$288</t>
  </si>
  <si>
    <t>To cover staff time.</t>
  </si>
  <si>
    <t>Inspection / Re-inspection for non-compliant works or missing information</t>
  </si>
  <si>
    <t>Monthly fee for outstanding works follwowing a non-compliant inspection</t>
  </si>
  <si>
    <t>$115</t>
  </si>
  <si>
    <t>additional works over an above a standard application</t>
  </si>
  <si>
    <t>Actual Cost</t>
  </si>
  <si>
    <t>Water Meter Reading</t>
  </si>
  <si>
    <t>$90</t>
  </si>
  <si>
    <t>Water meter reading outside of six month cycle</t>
  </si>
  <si>
    <t>Urban Water</t>
  </si>
  <si>
    <t>Bulk Water Supply per m3</t>
  </si>
  <si>
    <t>$6</t>
  </si>
  <si>
    <t>Bulk water supply from metered fill point</t>
  </si>
  <si>
    <t>Pipeline location - minor project &lt; 4hours</t>
  </si>
  <si>
    <t>No charge</t>
  </si>
  <si>
    <t>No charge - asset protection</t>
  </si>
  <si>
    <t>Pipeline location - Major project &gt; 4hours</t>
  </si>
  <si>
    <t>Unauthorised actions / damage / contamination</t>
  </si>
  <si>
    <t>Unauthorised tampering or take from the urban supply</t>
  </si>
  <si>
    <t>$2000 plus actual cost</t>
  </si>
  <si>
    <t>Utility physical works</t>
  </si>
  <si>
    <t>Council recovers cost through jobcosting.</t>
  </si>
  <si>
    <t>Rural Water Schemes</t>
  </si>
  <si>
    <t>Capital Contribution per litre per day</t>
  </si>
  <si>
    <t>$2.55</t>
  </si>
  <si>
    <t>Per litre per day</t>
  </si>
  <si>
    <t>Per valuation number, lot or building</t>
  </si>
  <si>
    <t>To cover staff time in monitoring applications</t>
  </si>
  <si>
    <t>Glenavy</t>
  </si>
  <si>
    <t>No capital contribution required for Bignall, Cherry, and Stocker Lanes</t>
  </si>
  <si>
    <t>Capital contribution for 1000l/day paid at time of subdivision</t>
  </si>
  <si>
    <t>Willowbridge</t>
  </si>
  <si>
    <t>Capital contribution for Willowbridge Extension</t>
  </si>
  <si>
    <t>$2,719.75</t>
  </si>
  <si>
    <t>$2719.75</t>
  </si>
  <si>
    <t>Calculated via capital works divided by potentially serviceable properties. Ring fenced.</t>
  </si>
  <si>
    <t>Replacement Frost Plug - Supply</t>
  </si>
  <si>
    <t>Per plug supplied</t>
  </si>
  <si>
    <t>Installed by occupier</t>
  </si>
  <si>
    <t>Replacement Restrictor Screen - Supply</t>
  </si>
  <si>
    <t>Per screen supplied</t>
  </si>
  <si>
    <t>$105</t>
  </si>
  <si>
    <t>Per frost plug supplied and installed</t>
  </si>
  <si>
    <t>Installed by utilities staff</t>
  </si>
  <si>
    <t>Supply and installation of Restrictor Frost Plug</t>
  </si>
  <si>
    <t>Supply and installation of Restrictor Screen</t>
  </si>
  <si>
    <t>Per screen supplied and installed</t>
  </si>
  <si>
    <t>Replacement Restrictor Face Plate (other than wear and tear)</t>
  </si>
  <si>
    <t>$155</t>
  </si>
  <si>
    <t>Replacement Restrictor Unit (other than wear and tear)</t>
  </si>
  <si>
    <t>$410 plus difference to cover actual cost</t>
  </si>
  <si>
    <t>Emergency Additional Supply - 8am-4.30pm Monday to Friday</t>
  </si>
  <si>
    <t>$320</t>
  </si>
  <si>
    <t>Cost recovery</t>
  </si>
  <si>
    <t>Emergency Additional Supply - After Hours, Weekends and Public Holidays</t>
  </si>
  <si>
    <t>$425</t>
  </si>
  <si>
    <t>Temporary Water Allocation</t>
  </si>
  <si>
    <t>Temporary water allocations is charged at three times the normal scheme rate plus re-jetting fees of $125 per visit (two visits required)</t>
  </si>
  <si>
    <t>Effluent Disposal per m3</t>
  </si>
  <si>
    <t>$20</t>
  </si>
  <si>
    <t>Notes that the waste water activity is a targeted rate and that effluent originates from areas outside of the activity.</t>
  </si>
  <si>
    <t>Rural Water Scheme</t>
  </si>
  <si>
    <t>Cannington Motukaika</t>
  </si>
  <si>
    <t>Based on a per litre per day basis</t>
  </si>
  <si>
    <t>$0.4879</t>
  </si>
  <si>
    <t>Targeted rate on the water allocation to each rating unit</t>
  </si>
  <si>
    <t>e.g A rating unit may receive 1,500 litres per day. Annual rate would be $732</t>
  </si>
  <si>
    <t>Lower Waihao</t>
  </si>
  <si>
    <t>$0.6932</t>
  </si>
  <si>
    <t>e.g A rating unit may receive 1,500 litres per day. Annual rate would be $1,039.80</t>
  </si>
  <si>
    <t>Otaio Makikihi</t>
  </si>
  <si>
    <t>$0.4816</t>
  </si>
  <si>
    <t>e.g A rating unit may receive 1,500 litres per day. Annual rate would be $722.40</t>
  </si>
  <si>
    <t>Waihaorunga</t>
  </si>
  <si>
    <t>$0.9603</t>
  </si>
  <si>
    <t>e.g A rating unit may receive 1,500 litres per day. Annual rate would be $1,440.45</t>
  </si>
  <si>
    <t>Waikakahi</t>
  </si>
  <si>
    <t>$0.6656</t>
  </si>
  <si>
    <t>e.g A rating unit may receive 1,500 litres per day. Annual rate would be $998.40</t>
  </si>
  <si>
    <t>Hook-Waituna Domestic</t>
  </si>
  <si>
    <t>$0.4204</t>
  </si>
  <si>
    <t>e.g A rating unit may receive 1,500 litres per day. Annual rate would be $630.60</t>
  </si>
  <si>
    <t>Hook-Waituna Irrigation</t>
  </si>
  <si>
    <t>$0.2312</t>
  </si>
  <si>
    <t>Targeted rate on the water allocation to each rating unit (55% of domestic rate)</t>
  </si>
  <si>
    <t>e.g A rating unit may receive 1,500 litres per day. Annual rate would be $346.80</t>
  </si>
  <si>
    <t>Number of connections within a rating unit</t>
  </si>
  <si>
    <t>$880.20</t>
  </si>
  <si>
    <t>Targeted rate based on number of connections per rating unit</t>
  </si>
  <si>
    <t>Rating units no connected to the Waimate Urban supply but water reticulation is availble for connection (100m)</t>
  </si>
  <si>
    <t>$440.10</t>
  </si>
  <si>
    <t>$440.11</t>
  </si>
  <si>
    <t>50% of full targeted rate.</t>
  </si>
  <si>
    <t>Downlands - North Waimate</t>
  </si>
  <si>
    <t>Downlands Domestic Charge per dwelling connected</t>
  </si>
  <si>
    <t>$1,400</t>
  </si>
  <si>
    <t>$1,401</t>
  </si>
  <si>
    <t>Targeted annual rate per SUIP connected</t>
  </si>
  <si>
    <t>Downlands Service Charge per connection</t>
  </si>
  <si>
    <t>$1000</t>
  </si>
  <si>
    <t>$1001</t>
  </si>
  <si>
    <t>Targeted annual rate per connection</t>
  </si>
  <si>
    <t>Downlands Unit Charge. One unit is 1000 litres per day. Units allocated based on 65 litres per day per hectare, with an additional 1000 litres per dwelling. Minimum is one unit</t>
  </si>
  <si>
    <t>$400</t>
  </si>
  <si>
    <t>$401</t>
  </si>
  <si>
    <t>Targeted annual rate per unit allocated</t>
  </si>
  <si>
    <t>Per restrictor face supplied and installed</t>
  </si>
  <si>
    <t>Per restrictor unit supplied and installed</t>
  </si>
  <si>
    <t>Per tanker delivery</t>
  </si>
  <si>
    <t>Per tanker Delivery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</si>
</sst>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1409]d\ mmmm\ yyyy"/>
  </numFmts>
  <fonts count="45" x14ac:knownFonts="1">
    <font>
      <sz val="11"/>
      <color theme="1"/>
      <name val="Calibri"/>
      <family val="2"/>
      <scheme val="minor"/>
    </font>
    <font>
      <sz val="11"/>
      <color theme="1"/>
      <name val="Calibri"/>
      <family val="2"/>
      <scheme val="minor"/>
    </font>
    <font>
      <b/>
      <sz val="11"/>
      <color theme="1"/>
      <name val="Calibri"/>
      <family val="2"/>
      <scheme val="minor"/>
    </font>
    <font>
      <b/>
      <sz val="18"/>
      <name val="Calibri"/>
      <family val="2"/>
      <scheme val="minor"/>
    </font>
    <font>
      <sz val="11"/>
      <color theme="1"/>
      <name val="Aptos"/>
      <family val="2"/>
    </font>
    <font>
      <b/>
      <sz val="16"/>
      <name val="Calibri"/>
      <family val="4"/>
      <scheme val="minor"/>
    </font>
    <font>
      <b/>
      <sz val="12"/>
      <color theme="0"/>
      <name val="Calibri"/>
      <family val="2"/>
      <scheme val="minor"/>
    </font>
    <font>
      <i/>
      <sz val="11"/>
      <color theme="1"/>
      <name val="Calibri"/>
      <family val="2"/>
      <scheme val="minor"/>
    </font>
    <font>
      <sz val="10"/>
      <color indexed="8"/>
      <name val="Arial"/>
      <family val="1"/>
    </font>
    <font>
      <sz val="8"/>
      <name val="Calibri"/>
      <family val="2"/>
      <scheme val="minor"/>
    </font>
    <font>
      <sz val="11"/>
      <color theme="1"/>
      <name val="Calibri"/>
      <family val="2"/>
    </font>
    <font>
      <sz val="11"/>
      <name val="Calibri"/>
      <family val="2"/>
    </font>
    <font>
      <sz val="10"/>
      <color indexed="8"/>
      <name val="Calibri"/>
      <family val="2"/>
    </font>
    <font>
      <b/>
      <sz val="18"/>
      <name val="Calibri"/>
      <family val="2"/>
    </font>
    <font>
      <sz val="10"/>
      <name val="Calibri"/>
      <family val="2"/>
    </font>
    <font>
      <b/>
      <sz val="14"/>
      <color rgb="FFFF2454"/>
      <name val="Calibri"/>
      <family val="2"/>
    </font>
    <font>
      <sz val="10"/>
      <color rgb="FFFF0000"/>
      <name val="Calibri"/>
      <family val="2"/>
    </font>
    <font>
      <b/>
      <sz val="11"/>
      <color indexed="8"/>
      <name val="Calibri"/>
      <family val="2"/>
    </font>
    <font>
      <i/>
      <sz val="16"/>
      <color rgb="FFFF2454"/>
      <name val="Calibri"/>
      <family val="2"/>
    </font>
    <font>
      <b/>
      <sz val="10"/>
      <color theme="1"/>
      <name val="Calibri"/>
      <family val="2"/>
    </font>
    <font>
      <b/>
      <sz val="10"/>
      <color indexed="8"/>
      <name val="Calibri"/>
      <family val="2"/>
    </font>
    <font>
      <sz val="11"/>
      <color rgb="FFFF0000"/>
      <name val="Calibri"/>
      <family val="2"/>
    </font>
    <font>
      <sz val="11"/>
      <color indexed="8"/>
      <name val="Calibri"/>
      <family val="2"/>
    </font>
    <font>
      <sz val="11"/>
      <name val="Calibri"/>
      <family val="2"/>
      <scheme val="minor"/>
    </font>
    <font>
      <u/>
      <sz val="11"/>
      <color theme="10"/>
      <name val="Calibri"/>
      <family val="2"/>
      <scheme val="minor"/>
    </font>
    <font>
      <b/>
      <sz val="12"/>
      <color theme="1"/>
      <name val="Calibri Light"/>
      <family val="1"/>
      <scheme val="major"/>
    </font>
    <font>
      <b/>
      <i/>
      <sz val="12"/>
      <color theme="1"/>
      <name val="Calibri"/>
      <family val="2"/>
    </font>
    <font>
      <b/>
      <i/>
      <sz val="12"/>
      <name val="Calibri"/>
      <family val="2"/>
    </font>
    <font>
      <b/>
      <sz val="20"/>
      <color rgb="FFFF2454"/>
      <name val="Calibri"/>
      <family val="2"/>
      <scheme val="minor"/>
    </font>
    <font>
      <b/>
      <sz val="11"/>
      <name val="Calibri"/>
      <family val="2"/>
    </font>
    <font>
      <sz val="12"/>
      <name val="Calibri"/>
      <family val="2"/>
      <scheme val="minor"/>
    </font>
    <font>
      <sz val="10"/>
      <color theme="1"/>
      <name val="Calibri"/>
      <family val="2"/>
    </font>
    <font>
      <b/>
      <i/>
      <sz val="12"/>
      <name val="Calibri"/>
      <family val="2"/>
      <scheme val="minor"/>
    </font>
    <font>
      <sz val="10"/>
      <color theme="1"/>
      <name val="Calibri"/>
      <family val="4"/>
      <scheme val="minor"/>
    </font>
    <font>
      <b/>
      <i/>
      <sz val="10"/>
      <name val="Calibri"/>
      <family val="2"/>
    </font>
    <font>
      <b/>
      <sz val="12"/>
      <name val="Calibri"/>
      <family val="2"/>
    </font>
    <font>
      <b/>
      <sz val="16"/>
      <color theme="1"/>
      <name val="Calibri"/>
      <family val="2"/>
    </font>
    <font>
      <b/>
      <sz val="12"/>
      <color theme="0"/>
      <name val="Calibri"/>
      <family val="2"/>
    </font>
    <font>
      <sz val="11"/>
      <color rgb="FF000000"/>
      <name val="Calibri"/>
      <family val="2"/>
    </font>
    <font>
      <sz val="11"/>
      <color theme="0"/>
      <name val="Calibri"/>
      <family val="2"/>
      <scheme val="minor"/>
    </font>
    <font>
      <sz val="10"/>
      <color theme="0"/>
      <name val="Calibri"/>
      <family val="2"/>
    </font>
    <font>
      <i/>
      <sz val="10"/>
      <color theme="0"/>
      <name val="Calibri"/>
      <family val="2"/>
    </font>
    <font>
      <sz val="11"/>
      <color theme="0"/>
      <name val="Calibri"/>
      <family val="2"/>
    </font>
    <font>
      <b/>
      <sz val="18"/>
      <color theme="0"/>
      <name val="Calibri"/>
      <family val="2"/>
    </font>
    <font>
      <i/>
      <sz val="11"/>
      <name val="Calibri"/>
      <family val="2"/>
    </font>
  </fonts>
  <fills count="11">
    <fill>
      <patternFill patternType="none"/>
    </fill>
    <fill>
      <patternFill patternType="gray125"/>
    </fill>
    <fill>
      <patternFill patternType="solid">
        <fgColor rgb="FFCCFFCC"/>
        <bgColor indexed="64"/>
      </patternFill>
    </fill>
    <fill>
      <patternFill patternType="solid">
        <fgColor theme="4"/>
        <bgColor theme="4"/>
      </patternFill>
    </fill>
    <fill>
      <patternFill patternType="solid">
        <fgColor theme="7" tint="0.79998168889431442"/>
        <bgColor indexed="64"/>
      </patternFill>
    </fill>
    <fill>
      <patternFill patternType="solid">
        <fgColor theme="0" tint="-0.14996795556505021"/>
        <bgColor indexed="64"/>
      </patternFill>
    </fill>
    <fill>
      <patternFill patternType="solid">
        <fgColor rgb="FFFF2454"/>
        <bgColor indexed="64"/>
      </patternFill>
    </fill>
    <fill>
      <patternFill patternType="solid">
        <fgColor theme="0"/>
        <bgColor indexed="64"/>
      </patternFill>
    </fill>
    <fill>
      <patternFill patternType="solid">
        <fgColor theme="1" tint="0.499984740745262"/>
        <bgColor indexed="64"/>
      </patternFill>
    </fill>
    <fill>
      <patternFill patternType="solid">
        <fgColor theme="5" tint="0.59996337778862885"/>
        <bgColor indexed="64"/>
      </patternFill>
    </fill>
    <fill>
      <patternFill patternType="solid">
        <fgColor rgb="FFFFF2CC"/>
        <bgColor indexed="64"/>
      </patternFill>
    </fill>
  </fills>
  <borders count="13">
    <border>
      <left/>
      <right/>
      <top/>
      <bottom/>
      <diagonal/>
    </border>
    <border>
      <left/>
      <right/>
      <top/>
      <bottom style="thin">
        <color theme="4" tint="0.3999755851924192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medium">
        <color rgb="FF68B7BF"/>
      </bottom>
      <diagonal/>
    </border>
  </borders>
  <cellStyleXfs count="16">
    <xf numFmtId="0" fontId="0" fillId="0" borderId="0"/>
    <xf numFmtId="0" fontId="3" fillId="0" borderId="0" applyFill="0" applyProtection="0">
      <alignment horizontal="left" vertical="center"/>
    </xf>
    <xf numFmtId="0" fontId="5" fillId="2" borderId="0" applyNumberFormat="0" applyFill="0" applyBorder="0" applyAlignment="0" applyProtection="0"/>
    <xf numFmtId="0" fontId="6" fillId="3" borderId="1" applyNumberFormat="0" applyFill="0">
      <alignment horizontal="center" vertical="center" wrapText="1"/>
    </xf>
    <xf numFmtId="0" fontId="1" fillId="4" borderId="0" applyNumberFormat="0"/>
    <xf numFmtId="0" fontId="1" fillId="5" borderId="0" applyNumberFormat="0" applyBorder="0"/>
    <xf numFmtId="164" fontId="8" fillId="0" borderId="0" applyFont="0" applyFill="0" applyBorder="0" applyAlignment="0" applyProtection="0">
      <protection locked="0"/>
    </xf>
    <xf numFmtId="49" fontId="1" fillId="4" borderId="0">
      <alignment horizontal="left" vertical="top" wrapText="1"/>
    </xf>
    <xf numFmtId="0" fontId="1" fillId="0" borderId="0"/>
    <xf numFmtId="0" fontId="3" fillId="0" borderId="0" applyFill="0" applyProtection="0">
      <alignment horizontal="left" vertical="center"/>
    </xf>
    <xf numFmtId="0" fontId="24" fillId="0" borderId="0" applyNumberFormat="0" applyFill="0" applyBorder="0" applyAlignment="0" applyProtection="0"/>
    <xf numFmtId="0" fontId="25" fillId="0" borderId="0" applyNumberFormat="0" applyFill="0" applyAlignment="0"/>
    <xf numFmtId="0" fontId="33" fillId="0" borderId="0"/>
    <xf numFmtId="0" fontId="1" fillId="4" borderId="0" applyNumberFormat="0" applyProtection="0"/>
    <xf numFmtId="0" fontId="23" fillId="8" borderId="0" applyNumberFormat="0" applyBorder="0"/>
    <xf numFmtId="3" fontId="1" fillId="9" borderId="0" applyNumberFormat="0" applyBorder="0" applyProtection="0"/>
  </cellStyleXfs>
  <cellXfs count="112">
    <xf numFmtId="0" fontId="0" fillId="0" borderId="0" xfId="0"/>
    <xf numFmtId="0" fontId="2" fillId="0" borderId="0" xfId="0" applyFont="1"/>
    <xf numFmtId="0" fontId="7" fillId="0" borderId="0" xfId="0" applyFont="1"/>
    <xf numFmtId="164" fontId="10" fillId="0" borderId="2" xfId="6" applyFont="1" applyFill="1" applyBorder="1" applyAlignment="1">
      <alignment horizontal="left" indent="1"/>
      <protection locked="0"/>
    </xf>
    <xf numFmtId="164" fontId="10" fillId="0" borderId="3" xfId="6" applyFont="1" applyFill="1" applyBorder="1" applyAlignment="1">
      <alignment horizontal="left" indent="1"/>
      <protection locked="0"/>
    </xf>
    <xf numFmtId="0" fontId="10" fillId="0" borderId="0" xfId="8" applyFont="1" applyProtection="1">
      <protection locked="0"/>
    </xf>
    <xf numFmtId="0" fontId="4" fillId="0" borderId="0" xfId="8" applyFont="1" applyProtection="1">
      <protection locked="0"/>
    </xf>
    <xf numFmtId="0" fontId="1" fillId="0" borderId="0" xfId="0" applyFont="1" applyProtection="1">
      <protection locked="0"/>
    </xf>
    <xf numFmtId="0" fontId="16" fillId="7" borderId="0" xfId="8" applyFont="1" applyFill="1" applyAlignment="1" applyProtection="1">
      <alignment horizontal="centerContinuous"/>
      <protection locked="0"/>
    </xf>
    <xf numFmtId="0" fontId="12" fillId="7" borderId="11" xfId="8" applyFont="1" applyFill="1" applyBorder="1" applyAlignment="1" applyProtection="1">
      <alignment horizontal="centerContinuous"/>
      <protection locked="0"/>
    </xf>
    <xf numFmtId="0" fontId="12" fillId="7" borderId="10" xfId="8" applyFont="1" applyFill="1" applyBorder="1" applyProtection="1">
      <protection locked="0"/>
    </xf>
    <xf numFmtId="0" fontId="12" fillId="7" borderId="0" xfId="8" applyFont="1" applyFill="1" applyProtection="1">
      <protection locked="0"/>
    </xf>
    <xf numFmtId="0" fontId="12" fillId="7" borderId="11" xfId="8" applyFont="1" applyFill="1" applyBorder="1" applyProtection="1">
      <protection locked="0"/>
    </xf>
    <xf numFmtId="164" fontId="10" fillId="4" borderId="2" xfId="6" applyFont="1" applyFill="1" applyBorder="1" applyAlignment="1" applyProtection="1">
      <alignment horizontal="left" indent="1"/>
      <protection locked="0"/>
    </xf>
    <xf numFmtId="0" fontId="10" fillId="7" borderId="0" xfId="8" applyFont="1" applyFill="1" applyProtection="1">
      <protection locked="0"/>
    </xf>
    <xf numFmtId="0" fontId="17" fillId="7" borderId="0" xfId="8" applyFont="1" applyFill="1" applyAlignment="1" applyProtection="1">
      <alignment horizontal="left" vertical="top" indent="1"/>
      <protection locked="0"/>
    </xf>
    <xf numFmtId="0" fontId="15" fillId="7" borderId="10" xfId="8" applyFont="1" applyFill="1" applyBorder="1" applyAlignment="1" applyProtection="1">
      <alignment horizontal="centerContinuous"/>
      <protection locked="0"/>
    </xf>
    <xf numFmtId="0" fontId="18" fillId="7" borderId="0" xfId="8" applyFont="1" applyFill="1" applyAlignment="1" applyProtection="1">
      <alignment horizontal="centerContinuous"/>
      <protection locked="0"/>
    </xf>
    <xf numFmtId="0" fontId="16" fillId="0" borderId="0" xfId="8" applyFont="1" applyAlignment="1" applyProtection="1">
      <alignment horizontal="centerContinuous"/>
      <protection locked="0"/>
    </xf>
    <xf numFmtId="0" fontId="19" fillId="7" borderId="7" xfId="8" applyFont="1" applyFill="1" applyBorder="1" applyAlignment="1" applyProtection="1">
      <alignment horizontal="centerContinuous"/>
      <protection locked="0"/>
    </xf>
    <xf numFmtId="0" fontId="12" fillId="7" borderId="8" xfId="8" applyFont="1" applyFill="1" applyBorder="1" applyAlignment="1" applyProtection="1">
      <alignment horizontal="centerContinuous"/>
      <protection locked="0"/>
    </xf>
    <xf numFmtId="0" fontId="12" fillId="7" borderId="9" xfId="8" applyFont="1" applyFill="1" applyBorder="1" applyAlignment="1" applyProtection="1">
      <alignment horizontal="centerContinuous"/>
      <protection locked="0"/>
    </xf>
    <xf numFmtId="0" fontId="12" fillId="7" borderId="0" xfId="8" applyFont="1" applyFill="1" applyAlignment="1" applyProtection="1">
      <alignment horizontal="centerContinuous"/>
      <protection locked="0"/>
    </xf>
    <xf numFmtId="49" fontId="0" fillId="0" borderId="0" xfId="0" applyNumberFormat="1"/>
    <xf numFmtId="0" fontId="12" fillId="7" borderId="10" xfId="0" applyFont="1" applyFill="1" applyBorder="1"/>
    <xf numFmtId="0" fontId="12" fillId="7" borderId="11" xfId="0" applyFont="1" applyFill="1" applyBorder="1"/>
    <xf numFmtId="49" fontId="28" fillId="0" borderId="0" xfId="0" applyNumberFormat="1" applyFont="1"/>
    <xf numFmtId="0" fontId="0" fillId="9" borderId="0" xfId="15" applyNumberFormat="1" applyFont="1" applyBorder="1"/>
    <xf numFmtId="0" fontId="14" fillId="0" borderId="0" xfId="8" applyFont="1" applyAlignment="1" applyProtection="1">
      <alignment horizontal="centerContinuous"/>
      <protection locked="0"/>
    </xf>
    <xf numFmtId="0" fontId="14" fillId="0" borderId="11" xfId="8" applyFont="1" applyBorder="1" applyAlignment="1" applyProtection="1">
      <alignment horizontal="centerContinuous"/>
      <protection locked="0"/>
    </xf>
    <xf numFmtId="0" fontId="12" fillId="0" borderId="11" xfId="8" applyFont="1" applyBorder="1" applyAlignment="1" applyProtection="1">
      <alignment horizontal="centerContinuous"/>
      <protection locked="0"/>
    </xf>
    <xf numFmtId="0" fontId="10" fillId="6" borderId="5" xfId="8" applyFont="1" applyFill="1" applyBorder="1" applyProtection="1">
      <protection locked="0"/>
    </xf>
    <xf numFmtId="0" fontId="12" fillId="6" borderId="6" xfId="8" applyFont="1" applyFill="1" applyBorder="1" applyAlignment="1" applyProtection="1">
      <alignment horizontal="right"/>
      <protection locked="0"/>
    </xf>
    <xf numFmtId="0" fontId="12" fillId="6" borderId="7" xfId="8" applyFont="1" applyFill="1" applyBorder="1" applyProtection="1">
      <protection locked="0"/>
    </xf>
    <xf numFmtId="0" fontId="12" fillId="6" borderId="8" xfId="8" applyFont="1" applyFill="1" applyBorder="1" applyProtection="1">
      <protection locked="0"/>
    </xf>
    <xf numFmtId="0" fontId="12" fillId="6" borderId="9" xfId="8" applyFont="1" applyFill="1" applyBorder="1" applyProtection="1">
      <protection locked="0"/>
    </xf>
    <xf numFmtId="0" fontId="15" fillId="7" borderId="0" xfId="8" applyFont="1" applyFill="1" applyAlignment="1" applyProtection="1">
      <alignment horizontal="centerContinuous" vertical="top" wrapText="1"/>
      <protection locked="0"/>
    </xf>
    <xf numFmtId="0" fontId="20" fillId="7" borderId="0" xfId="8" applyFont="1" applyFill="1" applyAlignment="1" applyProtection="1">
      <alignment horizontal="left"/>
      <protection locked="0"/>
    </xf>
    <xf numFmtId="0" fontId="0" fillId="0" borderId="0" xfId="0" applyProtection="1">
      <protection locked="0"/>
    </xf>
    <xf numFmtId="0" fontId="2" fillId="0" borderId="0" xfId="0" applyFont="1" applyProtection="1">
      <protection locked="0"/>
    </xf>
    <xf numFmtId="0" fontId="15" fillId="7" borderId="11" xfId="8" applyFont="1" applyFill="1" applyBorder="1" applyAlignment="1" applyProtection="1">
      <alignment horizontal="centerContinuous" vertical="top" wrapText="1"/>
      <protection locked="0"/>
    </xf>
    <xf numFmtId="0" fontId="11" fillId="6" borderId="4" xfId="8" applyFont="1" applyFill="1" applyBorder="1"/>
    <xf numFmtId="0" fontId="12" fillId="7" borderId="0" xfId="8" applyFont="1" applyFill="1" applyAlignment="1">
      <alignment horizontal="center"/>
    </xf>
    <xf numFmtId="0" fontId="11" fillId="7" borderId="0" xfId="0" applyFont="1" applyFill="1" applyAlignment="1">
      <alignment horizontal="left"/>
    </xf>
    <xf numFmtId="0" fontId="22" fillId="7" borderId="0" xfId="0" applyFont="1" applyFill="1" applyAlignment="1">
      <alignment horizontal="left"/>
    </xf>
    <xf numFmtId="0" fontId="17" fillId="7" borderId="0" xfId="8" applyFont="1" applyFill="1" applyAlignment="1">
      <alignment horizontal="left" vertical="top" indent="1"/>
    </xf>
    <xf numFmtId="0" fontId="15" fillId="7" borderId="10" xfId="8" applyFont="1" applyFill="1" applyBorder="1" applyAlignment="1">
      <alignment horizontal="centerContinuous" vertical="top" wrapText="1"/>
    </xf>
    <xf numFmtId="0" fontId="15" fillId="0" borderId="10" xfId="8" quotePrefix="1" applyFont="1" applyBorder="1" applyAlignment="1">
      <alignment horizontal="centerContinuous" vertical="top" wrapText="1"/>
    </xf>
    <xf numFmtId="0" fontId="13" fillId="0" borderId="10" xfId="8" applyFont="1" applyBorder="1" applyAlignment="1">
      <alignment horizontal="centerContinuous"/>
    </xf>
    <xf numFmtId="0" fontId="17" fillId="7" borderId="0" xfId="8" applyFont="1" applyFill="1" applyAlignment="1">
      <alignment horizontal="left" vertical="top" wrapText="1" indent="1"/>
    </xf>
    <xf numFmtId="0" fontId="35" fillId="7" borderId="10" xfId="0" applyFont="1" applyFill="1" applyBorder="1" applyAlignment="1">
      <alignment horizontal="centerContinuous"/>
    </xf>
    <xf numFmtId="0" fontId="31" fillId="0" borderId="0" xfId="0" applyFont="1" applyAlignment="1">
      <alignment vertical="top" wrapText="1"/>
    </xf>
    <xf numFmtId="0" fontId="23" fillId="8" borderId="10" xfId="14" applyBorder="1"/>
    <xf numFmtId="0" fontId="3" fillId="0" borderId="0" xfId="9" applyProtection="1">
      <alignment horizontal="left" vertical="center"/>
    </xf>
    <xf numFmtId="0" fontId="36" fillId="0" borderId="0" xfId="2" applyFont="1" applyFill="1" applyProtection="1">
      <protection locked="0"/>
    </xf>
    <xf numFmtId="0" fontId="21" fillId="0" borderId="0" xfId="0" applyFont="1" applyProtection="1">
      <protection locked="0"/>
    </xf>
    <xf numFmtId="0" fontId="10" fillId="0" borderId="0" xfId="0" applyFont="1" applyProtection="1">
      <protection locked="0"/>
    </xf>
    <xf numFmtId="0" fontId="37" fillId="0" borderId="1" xfId="3" applyFont="1" applyFill="1">
      <alignment horizontal="center" vertical="center" wrapText="1"/>
    </xf>
    <xf numFmtId="0" fontId="11" fillId="0" borderId="0" xfId="0" applyFont="1" applyAlignment="1">
      <alignment horizontal="left" vertical="center"/>
    </xf>
    <xf numFmtId="0" fontId="11" fillId="0" borderId="0" xfId="0" applyFont="1" applyAlignment="1">
      <alignment vertical="center"/>
    </xf>
    <xf numFmtId="0" fontId="11" fillId="0" borderId="0" xfId="0" quotePrefix="1" applyFont="1" applyAlignment="1">
      <alignment horizontal="center" vertical="center"/>
    </xf>
    <xf numFmtId="14" fontId="0" fillId="0" borderId="0" xfId="0" applyNumberFormat="1"/>
    <xf numFmtId="0" fontId="0" fillId="0" borderId="3" xfId="0" applyBorder="1"/>
    <xf numFmtId="1" fontId="0" fillId="0" borderId="0" xfId="0" applyNumberFormat="1"/>
    <xf numFmtId="164" fontId="10" fillId="0" borderId="2" xfId="6" applyFont="1" applyFill="1" applyBorder="1" applyAlignment="1">
      <alignment horizontal="left" vertical="center"/>
      <protection locked="0"/>
    </xf>
    <xf numFmtId="164" fontId="10" fillId="0" borderId="3" xfId="6" applyFont="1" applyFill="1" applyBorder="1" applyAlignment="1">
      <alignment horizontal="left" vertical="top"/>
      <protection locked="0"/>
    </xf>
    <xf numFmtId="0" fontId="0" fillId="0" borderId="3" xfId="0" applyBorder="1" applyAlignment="1">
      <alignment vertical="top"/>
    </xf>
    <xf numFmtId="0" fontId="15" fillId="7" borderId="10" xfId="8" applyFont="1" applyFill="1" applyBorder="1" applyAlignment="1" applyProtection="1">
      <alignment horizontal="centerContinuous" vertical="top" wrapText="1"/>
      <protection locked="0"/>
    </xf>
    <xf numFmtId="49" fontId="1" fillId="4" borderId="0" xfId="7">
      <alignment horizontal="left" vertical="top" wrapText="1"/>
    </xf>
    <xf numFmtId="0" fontId="40" fillId="6" borderId="4" xfId="0" applyFont="1" applyFill="1" applyBorder="1" applyAlignment="1">
      <alignment horizontal="left" vertical="top" wrapText="1"/>
    </xf>
    <xf numFmtId="0" fontId="40" fillId="6" borderId="5" xfId="0" applyFont="1" applyFill="1" applyBorder="1" applyAlignment="1">
      <alignment vertical="top"/>
    </xf>
    <xf numFmtId="0" fontId="40" fillId="6" borderId="6" xfId="0" applyFont="1" applyFill="1" applyBorder="1"/>
    <xf numFmtId="0" fontId="41" fillId="6" borderId="10" xfId="0" applyFont="1" applyFill="1" applyBorder="1"/>
    <xf numFmtId="0" fontId="40" fillId="6" borderId="11" xfId="0" applyFont="1" applyFill="1" applyBorder="1"/>
    <xf numFmtId="0" fontId="40" fillId="6" borderId="10" xfId="0" applyFont="1" applyFill="1" applyBorder="1"/>
    <xf numFmtId="0" fontId="43" fillId="6" borderId="0" xfId="11" applyFont="1" applyFill="1" applyAlignment="1">
      <alignment horizontal="left" vertical="top"/>
    </xf>
    <xf numFmtId="0" fontId="39" fillId="6" borderId="0" xfId="0" applyFont="1" applyFill="1" applyAlignment="1">
      <alignment horizontal="left" vertical="top"/>
    </xf>
    <xf numFmtId="0" fontId="26" fillId="7" borderId="0" xfId="11" applyFont="1" applyFill="1" applyAlignment="1">
      <alignment horizontal="left" vertical="top"/>
    </xf>
    <xf numFmtId="0" fontId="11" fillId="0" borderId="0" xfId="0" applyFont="1" applyAlignment="1">
      <alignment horizontal="left" vertical="top" wrapText="1"/>
    </xf>
    <xf numFmtId="0" fontId="27" fillId="0" borderId="0" xfId="11" applyFont="1" applyFill="1" applyAlignment="1">
      <alignment horizontal="left" vertical="top"/>
    </xf>
    <xf numFmtId="0" fontId="23" fillId="0" borderId="0" xfId="0" applyFont="1" applyAlignment="1">
      <alignment wrapText="1"/>
    </xf>
    <xf numFmtId="0" fontId="30" fillId="0" borderId="0" xfId="0" applyFont="1"/>
    <xf numFmtId="0" fontId="31" fillId="0" borderId="11" xfId="0" applyFont="1" applyBorder="1" applyAlignment="1">
      <alignment vertical="top" wrapText="1"/>
    </xf>
    <xf numFmtId="0" fontId="31" fillId="7" borderId="0" xfId="0" applyFont="1" applyFill="1" applyAlignment="1">
      <alignment horizontal="left" vertical="top" wrapText="1"/>
    </xf>
    <xf numFmtId="0" fontId="32" fillId="0" borderId="0" xfId="11" applyFont="1" applyAlignment="1">
      <alignment horizontal="left" vertical="top"/>
    </xf>
    <xf numFmtId="0" fontId="24" fillId="0" borderId="0" xfId="10" applyFill="1" applyBorder="1" applyAlignment="1">
      <alignment horizontal="left" vertical="top" wrapText="1"/>
    </xf>
    <xf numFmtId="0" fontId="11" fillId="0" borderId="0" xfId="0" applyFont="1" applyAlignment="1">
      <alignment horizontal="left" vertical="top" wrapText="1" indent="1"/>
    </xf>
    <xf numFmtId="0" fontId="14" fillId="7" borderId="0" xfId="0" applyFont="1" applyFill="1" applyAlignment="1">
      <alignment horizontal="left" vertical="top" wrapText="1"/>
    </xf>
    <xf numFmtId="0" fontId="34" fillId="7" borderId="0" xfId="12" applyFont="1" applyFill="1" applyAlignment="1">
      <alignment horizontal="left" vertical="top" wrapText="1"/>
    </xf>
    <xf numFmtId="0" fontId="0" fillId="4" borderId="0" xfId="13" applyFont="1"/>
    <xf numFmtId="0" fontId="0" fillId="5" borderId="0" xfId="5" applyFont="1" applyBorder="1"/>
    <xf numFmtId="49" fontId="0" fillId="0" borderId="7" xfId="0" applyNumberFormat="1" applyBorder="1"/>
    <xf numFmtId="49" fontId="0" fillId="0" borderId="8" xfId="0" applyNumberFormat="1" applyBorder="1"/>
    <xf numFmtId="49" fontId="0" fillId="0" borderId="9" xfId="0" applyNumberFormat="1" applyBorder="1"/>
    <xf numFmtId="0" fontId="42" fillId="6" borderId="0" xfId="0" applyFont="1" applyFill="1" applyAlignment="1">
      <alignment horizontal="left" vertical="top" wrapText="1"/>
    </xf>
    <xf numFmtId="0" fontId="0" fillId="0" borderId="0" xfId="0" applyAlignment="1">
      <alignment vertical="top" wrapText="1"/>
    </xf>
    <xf numFmtId="0" fontId="44" fillId="0" borderId="0" xfId="0" applyFont="1" applyAlignment="1">
      <alignment horizontal="left" vertical="center"/>
    </xf>
    <xf numFmtId="0" fontId="44" fillId="0" borderId="0" xfId="0" applyFont="1" applyAlignment="1">
      <alignment vertical="center"/>
    </xf>
    <xf numFmtId="0" fontId="44" fillId="0" borderId="0" xfId="4" applyFont="1" applyFill="1" applyAlignment="1">
      <alignment horizontal="center" vertical="center"/>
    </xf>
    <xf numFmtId="49" fontId="7" fillId="0" borderId="0" xfId="7" applyFont="1" applyFill="1">
      <alignment horizontal="left" vertical="top" wrapText="1"/>
    </xf>
    <xf numFmtId="0" fontId="44" fillId="0" borderId="0" xfId="4" applyFont="1" applyFill="1" applyAlignment="1">
      <alignment horizontal="left" vertical="center"/>
    </xf>
    <xf numFmtId="0" fontId="38" fillId="10" borderId="12" xfId="0" applyFont="1" applyFill="1" applyBorder="1" applyAlignment="1">
      <alignment vertical="top" wrapText="1"/>
    </xf>
    <xf numFmtId="49" fontId="23" fillId="4" borderId="0" xfId="7" applyFont="1" applyProtection="1">
      <alignment horizontal="left" vertical="top" wrapText="1"/>
      <protection locked="0"/>
    </xf>
    <xf numFmtId="49" fontId="0" fillId="4" borderId="0" xfId="7" applyFont="1">
      <alignment horizontal="left" vertical="top" wrapText="1"/>
    </xf>
    <xf numFmtId="49" fontId="11" fillId="4" borderId="0" xfId="7" applyFont="1" applyAlignment="1">
      <alignment horizontal="left" vertical="top"/>
    </xf>
    <xf numFmtId="0" fontId="11" fillId="0" borderId="0" xfId="0" applyFont="1" applyAlignment="1">
      <alignment horizontal="left" vertical="top"/>
    </xf>
    <xf numFmtId="0" fontId="11" fillId="0" borderId="0" xfId="0" applyFont="1" applyAlignment="1">
      <alignment vertical="top"/>
    </xf>
    <xf numFmtId="0" fontId="11" fillId="0" borderId="0" xfId="0" applyFont="1" applyAlignment="1">
      <alignment horizontal="center" vertical="top"/>
    </xf>
    <xf numFmtId="0" fontId="38" fillId="10" borderId="0" xfId="0" applyFont="1" applyFill="1" applyAlignment="1">
      <alignment vertical="top" wrapText="1"/>
    </xf>
    <xf numFmtId="49" fontId="11" fillId="4" borderId="12" xfId="7" applyFont="1" applyBorder="1" applyAlignment="1">
      <alignment horizontal="left" vertical="top"/>
    </xf>
    <xf numFmtId="0" fontId="11" fillId="10" borderId="0" xfId="0" applyFont="1" applyFill="1" applyAlignment="1">
      <alignment horizontal="left" vertical="top"/>
    </xf>
    <xf numFmtId="49" fontId="23" fillId="4" borderId="12" xfId="7" applyFont="1" applyBorder="1" applyProtection="1">
      <alignment horizontal="left" vertical="top" wrapText="1"/>
      <protection locked="0"/>
    </xf>
  </cellXfs>
  <cellStyles count="16">
    <cellStyle name="Blank 2" xfId="14" xr:uid="{593AC249-9569-4AF5-BF7E-D7A4B65A56C9}"/>
    <cellStyle name="Data_Entry" xfId="4" xr:uid="{F52353A5-18ED-4990-B836-63CAD2059439}"/>
    <cellStyle name="Data_Entry 2" xfId="13" xr:uid="{0984D267-ABB3-433A-AAF3-78DD37F015BF}"/>
    <cellStyle name="Data_Entry_text" xfId="7" xr:uid="{0CADBC04-A9D5-4A76-84A2-2E8B3B8C4A53}"/>
    <cellStyle name="Formula" xfId="5" xr:uid="{6A881745-A0AE-4C2A-825B-71F87ACAE4EC}"/>
    <cellStyle name="Formulas_editable" xfId="15" xr:uid="{589EFC86-4B78-4CDA-A009-8C1011D15556}"/>
    <cellStyle name="Header 1" xfId="2" xr:uid="{AC951718-7877-4AB3-AEC7-4FEA21C2974F}"/>
    <cellStyle name="Heading (guidelines)" xfId="11" xr:uid="{43F42D33-F76C-40E6-80B8-34133B9165A1}"/>
    <cellStyle name="Hyperlink" xfId="10" builtinId="8"/>
    <cellStyle name="Long Date" xfId="6" xr:uid="{16BDAEFF-E355-453F-9939-F0ECCFE84DBA}"/>
    <cellStyle name="Normal" xfId="0" builtinId="0"/>
    <cellStyle name="Normal 2" xfId="12" xr:uid="{BF7D8B14-1B71-4783-941B-E9FA8FBDE411}"/>
    <cellStyle name="Normal 3 2" xfId="8" xr:uid="{B838AD1D-142A-4170-9FA1-3A0A57D12223}"/>
    <cellStyle name="Sch_TItle" xfId="1" xr:uid="{7C843DBD-9458-41B7-9428-673A0CDBB6E0}"/>
    <cellStyle name="sheet_header" xfId="9" xr:uid="{A93FAE87-308F-4300-9D61-F435C24254EB}"/>
    <cellStyle name="table_headers" xfId="3" xr:uid="{6C35933E-03AD-407E-8EFA-450C8CA61E5B}"/>
  </cellStyles>
  <dxfs count="34">
    <dxf>
      <font>
        <color rgb="FFFF0000"/>
      </font>
    </dxf>
    <dxf>
      <font>
        <color rgb="FFFF0000"/>
      </font>
    </dxf>
    <dxf>
      <font>
        <b val="0"/>
        <i val="0"/>
        <strike val="0"/>
        <outline val="0"/>
        <shadow val="0"/>
        <u val="none"/>
        <vertAlign val="baseline"/>
        <sz val="11"/>
        <color auto="1"/>
        <name val="Calibri"/>
        <family val="2"/>
        <scheme val="none"/>
      </font>
      <alignment horizontal="center" vertical="center" textRotation="0" wrapText="0" indent="0" justifyLastLine="0" shrinkToFit="0" readingOrder="0"/>
      <protection locked="1" hidden="0"/>
    </dxf>
    <dxf>
      <font>
        <b val="0"/>
        <i val="0"/>
        <strike val="0"/>
        <outline val="0"/>
        <shadow val="0"/>
        <u val="none"/>
        <vertAlign val="baseline"/>
        <sz val="11"/>
        <color auto="1"/>
        <name val="Calibri"/>
        <family val="2"/>
        <scheme val="none"/>
      </font>
      <alignment horizontal="general" vertical="center" textRotation="0" wrapText="0" indent="0" justifyLastLine="0" shrinkToFit="0" readingOrder="0"/>
      <protection locked="1" hidden="0"/>
    </dxf>
    <dxf>
      <font>
        <b val="0"/>
        <i val="0"/>
        <strike val="0"/>
        <outline val="0"/>
        <shadow val="0"/>
        <u val="none"/>
        <vertAlign val="baseline"/>
        <sz val="11"/>
        <color auto="1"/>
        <name val="Calibri"/>
        <family val="2"/>
        <scheme val="none"/>
      </font>
      <alignment horizontal="left" vertical="center" textRotation="0" wrapText="0" indent="0" justifyLastLine="0" shrinkToFit="0" readingOrder="0"/>
      <protection locked="1" hidden="0"/>
    </dxf>
    <dxf>
      <font>
        <b val="0"/>
        <i val="0"/>
        <strike val="0"/>
        <outline val="0"/>
        <shadow val="0"/>
        <u val="none"/>
        <vertAlign val="baseline"/>
        <sz val="11"/>
        <name val="Calibri"/>
        <family val="2"/>
        <scheme val="none"/>
      </font>
      <protection locked="1" hidden="0"/>
    </dxf>
    <dxf>
      <font>
        <strike val="0"/>
        <outline val="0"/>
        <shadow val="0"/>
        <u val="none"/>
        <vertAlign val="baseline"/>
        <sz val="12"/>
        <color theme="0"/>
        <name val="Calibri"/>
        <family val="2"/>
        <scheme val="none"/>
      </font>
      <fill>
        <patternFill patternType="none">
          <fgColor indexed="64"/>
          <bgColor indexed="65"/>
        </patternFill>
      </fill>
      <protection locked="1" hidden="0"/>
    </dxf>
    <dxf>
      <font>
        <b val="0"/>
        <i val="0"/>
        <strike val="0"/>
        <condense val="0"/>
        <extend val="0"/>
        <outline val="0"/>
        <shadow val="0"/>
        <u val="none"/>
        <vertAlign val="baseline"/>
        <sz val="11"/>
        <color indexed="8"/>
        <name val="Calibri"/>
        <family val="2"/>
        <scheme val="none"/>
      </font>
      <fill>
        <patternFill patternType="solid">
          <fgColor indexed="64"/>
          <bgColor theme="0"/>
        </patternFill>
      </fill>
      <alignment horizontal="left"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fill>
        <patternFill patternType="solid">
          <fgColor indexed="64"/>
          <bgColor theme="0"/>
        </patternFill>
      </fill>
      <alignment horizontal="left" vertical="bottom" textRotation="0" wrapText="0" indent="0" justifyLastLine="0" shrinkToFit="0" readingOrder="0"/>
      <protection locked="1" hidden="0"/>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left" vertical="bottom" textRotation="0" wrapText="0" indent="0" justifyLastLine="0" shrinkToFit="0" readingOrder="0"/>
      <protection locked="1" hidden="0"/>
    </dxf>
    <dxf>
      <font>
        <b val="0"/>
        <i val="0"/>
        <strike val="0"/>
        <condense val="0"/>
        <extend val="0"/>
        <outline val="0"/>
        <shadow val="0"/>
        <u val="none"/>
        <vertAlign val="baseline"/>
        <sz val="10"/>
        <color indexed="8"/>
        <name val="Calibri"/>
        <family val="2"/>
        <scheme val="none"/>
      </font>
      <fill>
        <patternFill patternType="solid">
          <fgColor indexed="64"/>
          <bgColor theme="0"/>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none"/>
      </font>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none"/>
      </font>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none"/>
      </font>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outline val="0"/>
        <shadow val="0"/>
        <u val="none"/>
        <vertAlign val="baseline"/>
        <sz val="11"/>
        <color auto="1"/>
        <name val="Calibri"/>
        <family val="2"/>
        <scheme val="none"/>
      </font>
      <alignment horizontal="center" vertical="top" textRotation="0" wrapText="0" indent="0" justifyLastLine="0" shrinkToFit="0" readingOrder="0"/>
      <protection locked="1" hidden="0"/>
    </dxf>
    <dxf>
      <font>
        <b val="0"/>
        <i val="0"/>
        <strike val="0"/>
        <outline val="0"/>
        <shadow val="0"/>
        <u val="none"/>
        <vertAlign val="baseline"/>
        <sz val="11"/>
        <color auto="1"/>
        <name val="Calibri"/>
        <family val="2"/>
        <scheme val="none"/>
      </font>
      <alignment horizontal="general" vertical="top" textRotation="0" wrapText="0" indent="0" justifyLastLine="0" shrinkToFit="0" readingOrder="0"/>
      <protection locked="1" hidden="0"/>
    </dxf>
    <dxf>
      <font>
        <b val="0"/>
        <i val="0"/>
        <strike val="0"/>
        <outline val="0"/>
        <shadow val="0"/>
        <u val="none"/>
        <vertAlign val="baseline"/>
        <sz val="11"/>
        <color auto="1"/>
        <name val="Calibri"/>
        <family val="2"/>
        <scheme val="none"/>
      </font>
      <alignment horizontal="left" vertical="top" textRotation="0" wrapText="0" indent="0" justifyLastLine="0" shrinkToFit="0" readingOrder="0"/>
      <protection locked="1" hidden="0"/>
    </dxf>
    <dxf>
      <font>
        <b val="0"/>
        <i val="0"/>
        <strike val="0"/>
        <outline val="0"/>
        <shadow val="0"/>
        <u val="none"/>
        <vertAlign val="baseline"/>
        <sz val="11"/>
        <color auto="1"/>
        <name val="Calibri"/>
        <family val="2"/>
        <scheme val="none"/>
      </font>
      <protection locked="1" hidden="0"/>
    </dxf>
    <dxf>
      <font>
        <strike val="0"/>
        <outline val="0"/>
        <shadow val="0"/>
        <u val="none"/>
        <vertAlign val="baseline"/>
        <sz val="12"/>
        <color theme="0"/>
        <name val="Calibri"/>
        <family val="2"/>
        <scheme val="none"/>
      </font>
      <fill>
        <patternFill patternType="none">
          <fgColor indexed="64"/>
          <bgColor indexed="65"/>
        </patternFill>
      </fill>
      <protection locked="1" hidden="0"/>
    </dxf>
    <dxf>
      <fill>
        <patternFill patternType="solid">
          <fgColor rgb="FFCCE7EA"/>
          <bgColor theme="8" tint="0.79998168889431442"/>
        </patternFill>
      </fill>
    </dxf>
    <dxf>
      <fill>
        <patternFill patternType="solid">
          <fgColor rgb="FFCCE7EA"/>
          <bgColor theme="8" tint="0.79998168889431442"/>
        </patternFill>
      </fill>
    </dxf>
    <dxf>
      <font>
        <b/>
        <color rgb="FFBF2E1A"/>
      </font>
    </dxf>
    <dxf>
      <font>
        <b/>
        <color rgb="FFBF2E1A"/>
      </font>
    </dxf>
    <dxf>
      <font>
        <b/>
        <color rgb="FFBF2E1A"/>
      </font>
      <border>
        <top style="double">
          <color rgb="FF2E666C"/>
        </top>
      </border>
    </dxf>
    <dxf>
      <font>
        <b/>
        <color rgb="FFFFFFFF"/>
      </font>
      <fill>
        <patternFill patternType="solid">
          <fgColor rgb="FF2E666C"/>
          <bgColor theme="8" tint="-0.24994659260841701"/>
        </patternFill>
      </fill>
    </dxf>
    <dxf>
      <font>
        <color auto="1"/>
      </font>
      <border>
        <left style="thin">
          <color rgb="FF68B7BF"/>
        </left>
        <right style="thin">
          <color rgb="FF68B7BF"/>
        </right>
        <top style="thin">
          <color rgb="FF68B7BF"/>
        </top>
        <bottom style="thin">
          <color rgb="FF68B7BF"/>
        </bottom>
        <horizontal style="thin">
          <color rgb="FF68B7BF"/>
        </horizontal>
      </border>
    </dxf>
    <dxf>
      <fill>
        <patternFill patternType="solid">
          <fgColor rgb="FFCCE7EA"/>
          <bgColor rgb="FFCCE7EA"/>
        </patternFill>
      </fill>
    </dxf>
    <dxf>
      <fill>
        <patternFill patternType="solid">
          <fgColor rgb="FFCCE7EA"/>
          <bgColor rgb="FFCCE7EA"/>
        </patternFill>
      </fill>
    </dxf>
    <dxf>
      <font>
        <b/>
        <color rgb="FFBF2E1A"/>
      </font>
    </dxf>
    <dxf>
      <font>
        <b/>
        <color rgb="FFBF2E1A"/>
      </font>
    </dxf>
    <dxf>
      <font>
        <b/>
        <color rgb="FFBF2E1A"/>
      </font>
      <border>
        <top style="double">
          <color rgb="FF2E666C"/>
        </top>
      </border>
    </dxf>
    <dxf>
      <font>
        <b/>
        <color rgb="FFFFFFFF"/>
      </font>
      <fill>
        <patternFill patternType="solid">
          <fgColor rgb="FF2E666C"/>
          <bgColor rgb="FF2E666C"/>
        </patternFill>
      </fill>
    </dxf>
    <dxf>
      <font>
        <color auto="1"/>
      </font>
      <border>
        <left style="thin">
          <color rgb="FF68B7BF"/>
        </left>
        <right style="thin">
          <color rgb="FF68B7BF"/>
        </right>
        <top style="thin">
          <color rgb="FF68B7BF"/>
        </top>
        <bottom style="thin">
          <color rgb="FF68B7BF"/>
        </bottom>
        <horizontal style="thin">
          <color rgb="FF68B7BF"/>
        </horizontal>
      </border>
    </dxf>
  </dxfs>
  <tableStyles count="2" defaultTableStyle="TableStyleMedium2" defaultPivotStyle="PivotStyleMedium9">
    <tableStyle name="cc_TableStyle" pivot="0" count="7" xr9:uid="{1D4B6AAA-AC38-4BFF-9F8C-080033B45427}">
      <tableStyleElement type="wholeTable" dxfId="33"/>
      <tableStyleElement type="headerRow" dxfId="32"/>
      <tableStyleElement type="totalRow" dxfId="31"/>
      <tableStyleElement type="firstColumn" dxfId="30"/>
      <tableStyleElement type="lastColumn" dxfId="29"/>
      <tableStyleElement type="firstRowStripe" dxfId="28"/>
      <tableStyleElement type="firstColumnStripe" dxfId="27"/>
    </tableStyle>
    <tableStyle name="cc_TableStyle_blue" pivot="0" count="7" xr9:uid="{63C0EA38-CB72-4E09-89E6-EF08308B3F11}">
      <tableStyleElement type="wholeTable" dxfId="26"/>
      <tableStyleElement type="headerRow" dxfId="25"/>
      <tableStyleElement type="totalRow" dxfId="24"/>
      <tableStyleElement type="firstColumn" dxfId="23"/>
      <tableStyleElement type="lastColumn" dxfId="22"/>
      <tableStyleElement type="firstRowStripe" dxfId="21"/>
      <tableStyleElement type="firstColumnStripe" dxfId="20"/>
    </tableStyle>
  </tableStyles>
  <colors>
    <mruColors>
      <color rgb="FFFF24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422833</xdr:colOff>
      <xdr:row>0</xdr:row>
      <xdr:rowOff>48340</xdr:rowOff>
    </xdr:from>
    <xdr:to>
      <xdr:col>2</xdr:col>
      <xdr:colOff>179593</xdr:colOff>
      <xdr:row>1</xdr:row>
      <xdr:rowOff>893715</xdr:rowOff>
    </xdr:to>
    <xdr:pic>
      <xdr:nvPicPr>
        <xdr:cNvPr id="2" name="Picture 1">
          <a:extLst>
            <a:ext uri="{FF2B5EF4-FFF2-40B4-BE49-F238E27FC236}">
              <a16:creationId xmlns:a16="http://schemas.microsoft.com/office/drawing/2014/main" id="{C2C1DA76-A3EB-41F9-B5B5-7585DF5A90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2833" y="48340"/>
          <a:ext cx="2954620" cy="102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1A1E6C-4F10-49FC-A425-E1E92CFC4168}" name="tb_s00__cover_sheet" displayName="tb_s00__cover_sheet" ref="B39:C43" totalsRowShown="0" headerRowDxfId="10" dataDxfId="9" headerRowCellStyle="Normal 3 2" dataCellStyle="Normal 3 2">
  <autoFilter ref="B39:C43" xr:uid="{901A1E6C-4F10-49FC-A425-E1E92CFC4168}"/>
  <tableColumns count="2">
    <tableColumn id="1" xr3:uid="{8353C941-5EF0-416B-B845-29205D005A40}" name="Workbook Version and Date" dataDxfId="8" dataCellStyle="Normal 3 2"/>
    <tableColumn id="2" xr3:uid="{7A1C087F-E72C-4BC7-A6F6-50AB1A26A3D4}" name="Determination" dataDxfId="7" dataCellStyle="Normal 3 2"/>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0111548-C7AF-4B68-8C53-1E9F5B068046}" name="tb_s100_1__charges" displayName="tb_s100_1__charges" ref="A3:M67" totalsRowShown="0" headerRowDxfId="19" dataDxfId="18" headerRowCellStyle="table_headers">
  <autoFilter ref="A3:M67" xr:uid="{40111548-C7AF-4B68-8C53-1E9F5B068046}"/>
  <sortState xmlns:xlrd2="http://schemas.microsoft.com/office/spreadsheetml/2017/richdata2" ref="A4:M67">
    <sortCondition ref="D4:D67"/>
    <sortCondition ref="E4:E67"/>
  </sortState>
  <tableColumns count="13">
    <tableColumn id="1" xr3:uid="{D702FB15-695F-479F-A6A6-568B9C788A24}" name="Section" dataDxfId="17">
      <calculatedColumnFormula>A2</calculatedColumnFormula>
    </tableColumn>
    <tableColumn id="2" xr3:uid="{3099850D-5264-43CA-8CAD-4A63BABB3346}" name="Row" dataDxfId="16">
      <calculatedColumnFormula>ROW()</calculatedColumnFormula>
    </tableColumn>
    <tableColumn id="3" xr3:uid="{E54D3779-318A-4357-A14D-B53283ACBB3A}" name="Clause ref" dataDxfId="15" dataCellStyle="Data_Entry"/>
    <tableColumn id="9" xr3:uid="{9C812EF4-4487-408C-A591-76090BABEEC7}" name="Category1 |_x000a_Regulated service" dataDxfId="14"/>
    <tableColumn id="5" xr3:uid="{A9DC6269-94FB-43BC-8E71-B35C9D7958FF}" name="Category2 |_x000a_Charge" dataDxfId="13"/>
    <tableColumn id="4" xr3:uid="{04B1253C-E60A-4A8C-BB99-BC49665143B9}" name="Category3 |_x000a_Property Use" dataDxfId="12"/>
    <tableColumn id="6" xr3:uid="{309DDC0C-4CE7-4B02-B71D-B0857AFD2ABF}" name="Category4 |_x000a_Name" dataDxfId="11"/>
    <tableColumn id="7" xr3:uid="{F9AA4A1C-49BC-482C-A4FD-A822D79C09E7}" name="Geographic areas" dataCellStyle="Data_Entry_text">
      <calculatedColumnFormula>SUM(H19:H21)</calculatedColumnFormula>
    </tableColumn>
    <tableColumn id="31" xr3:uid="{DD529315-DA5E-4DB8-8DEC-B7B6022661DC}" name="Circumstances" dataCellStyle="Data_Entry_text"/>
    <tableColumn id="30" xr3:uid="{919B28BD-55CF-49DF-AC1B-DD7B9367A71D}" name="Amount or rate" dataCellStyle="Data_Entry_text"/>
    <tableColumn id="29" xr3:uid="{212340BB-6265-4732-ABBF-04B4A86BBAAD}" name="Amount of charge attributable to the water or wastewater service" dataCellStyle="Data_Entry_text"/>
    <tableColumn id="28" xr3:uid="{142267AB-477F-4903-9C81-36B705F38464}" name="Charging basis" dataCellStyle="Data_Entry_text"/>
    <tableColumn id="27" xr3:uid="{7ACDDBAB-AE6D-44E9-8F06-D715D88CCA76}" name="Other information" dataCellStyle="Data_Entry_text"/>
  </tableColumns>
  <tableStyleInfo name="cc_TableStyle_blu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A5267B6-4005-40F7-9AF5-160E9DDD5A48}" name="tb_s101_1__levies" displayName="tb_s101_1__levies" ref="A3:H13" totalsRowShown="0" headerRowDxfId="6" dataDxfId="5" headerRowCellStyle="table_headers">
  <autoFilter ref="A3:H13" xr:uid="{CA5267B6-4005-40F7-9AF5-160E9DDD5A48}"/>
  <tableColumns count="8">
    <tableColumn id="1" xr3:uid="{6FC95B5D-22F8-4886-9912-8D7645635915}" name="Section" dataDxfId="4">
      <calculatedColumnFormula>A2</calculatedColumnFormula>
    </tableColumn>
    <tableColumn id="2" xr3:uid="{1F13D311-AE5A-44B1-8D40-CC43458C06B1}" name="Row" dataDxfId="3">
      <calculatedColumnFormula>ROW()</calculatedColumnFormula>
    </tableColumn>
    <tableColumn id="3" xr3:uid="{0AABDA40-D9C7-45AE-85A9-0DF920C895E6}" name="Clause ref" dataDxfId="2" dataCellStyle="Data_Entry"/>
    <tableColumn id="9" xr3:uid="{394F1158-130C-46E5-9917-1970E16F258D}" name="Category1 |_x000a_Regulated service" dataCellStyle="Data_Entry_text"/>
    <tableColumn id="6" xr3:uid="{68497278-DFE7-4337-ADFE-50B4A0CDF12D}" name="Category2 |_x000a_Name" dataCellStyle="Data_Entry_text"/>
    <tableColumn id="31" xr3:uid="{764EAB40-C3B5-42CC-AF3C-38128B672759}" name="Description" dataCellStyle="Data_Entry_text"/>
    <tableColumn id="30" xr3:uid="{BF2D2C23-6A40-4DD8-8043-A65F0688831A}" name="Amount or rate" dataCellStyle="Data_Entry_text"/>
    <tableColumn id="29" xr3:uid="{5C71C8B7-F7E8-4142-8F27-CD0527DBC7DB}" name="Levy order" dataCellStyle="Data_Entry_text"/>
  </tableColumns>
  <tableStyleInfo name="cc_TableStyle_blu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infrastructure.regulation@comcom.govt.nz"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AFDEB-0DA4-4262-937F-9B591ABD3588}">
  <sheetPr codeName="Sheet1">
    <tabColor indexed="10"/>
    <pageSetUpPr fitToPage="1"/>
  </sheetPr>
  <dimension ref="A1:H55"/>
  <sheetViews>
    <sheetView showGridLines="0" view="pageBreakPreview" topLeftCell="A2" zoomScaleNormal="100" zoomScaleSheetLayoutView="100" workbookViewId="0">
      <selection activeCell="C23" sqref="C23"/>
    </sheetView>
  </sheetViews>
  <sheetFormatPr defaultColWidth="9.77734375" defaultRowHeight="14.4" x14ac:dyDescent="0.3"/>
  <cols>
    <col min="1" max="1" width="5.77734375" style="6" customWidth="1"/>
    <col min="2" max="2" width="40.21875" style="6" customWidth="1"/>
    <col min="3" max="3" width="59.5546875" style="6" customWidth="1"/>
    <col min="4" max="4" width="10.77734375" style="6" customWidth="1"/>
    <col min="5" max="16384" width="9.77734375" style="6"/>
  </cols>
  <sheetData>
    <row r="1" spans="1:8" x14ac:dyDescent="0.3">
      <c r="A1" s="41"/>
      <c r="B1" s="31"/>
      <c r="C1" s="31"/>
      <c r="D1" s="32" t="s">
        <v>248</v>
      </c>
      <c r="E1" s="5"/>
      <c r="F1" s="5"/>
      <c r="G1" s="5"/>
      <c r="H1" s="5"/>
    </row>
    <row r="2" spans="1:8" ht="77.7" customHeight="1" x14ac:dyDescent="0.3">
      <c r="A2" s="33"/>
      <c r="B2" s="34"/>
      <c r="C2" s="34"/>
      <c r="D2" s="35"/>
      <c r="E2" s="5"/>
      <c r="F2" s="7"/>
      <c r="G2" s="5"/>
      <c r="H2" s="7"/>
    </row>
    <row r="3" spans="1:8" ht="30" customHeight="1" x14ac:dyDescent="0.45">
      <c r="A3" s="48" t="s">
        <v>219</v>
      </c>
      <c r="B3" s="28"/>
      <c r="C3" s="28"/>
      <c r="D3" s="29"/>
      <c r="E3" s="5"/>
      <c r="F3" s="5"/>
      <c r="G3" s="5"/>
      <c r="H3" s="5"/>
    </row>
    <row r="4" spans="1:8" ht="12.6" customHeight="1" x14ac:dyDescent="0.3">
      <c r="A4" s="67"/>
      <c r="B4" s="36"/>
      <c r="C4" s="36"/>
      <c r="D4" s="40"/>
      <c r="E4" s="5"/>
      <c r="F4" s="5"/>
      <c r="G4" s="5"/>
      <c r="H4" s="5"/>
    </row>
    <row r="5" spans="1:8" ht="23.7" customHeight="1" x14ac:dyDescent="0.3">
      <c r="A5" s="47" t="s">
        <v>225</v>
      </c>
      <c r="B5" s="18"/>
      <c r="C5" s="18"/>
      <c r="D5" s="30"/>
      <c r="E5" s="5"/>
      <c r="F5" s="5"/>
      <c r="G5" s="5"/>
      <c r="H5" s="5"/>
    </row>
    <row r="6" spans="1:8" ht="28.95" customHeight="1" x14ac:dyDescent="0.3">
      <c r="A6" s="46" t="s">
        <v>226</v>
      </c>
      <c r="B6" s="8"/>
      <c r="C6" s="8"/>
      <c r="D6" s="9"/>
      <c r="E6" s="5"/>
      <c r="F6" s="5"/>
      <c r="G6" s="5"/>
      <c r="H6" s="5"/>
    </row>
    <row r="7" spans="1:8" ht="4.3499999999999996" customHeight="1" x14ac:dyDescent="0.3">
      <c r="A7" s="10"/>
      <c r="B7" s="11"/>
      <c r="C7" s="11"/>
      <c r="D7" s="12"/>
      <c r="E7" s="5"/>
      <c r="F7" s="5"/>
      <c r="G7" s="5"/>
      <c r="H7" s="5"/>
    </row>
    <row r="8" spans="1:8" ht="15" customHeight="1" x14ac:dyDescent="0.3">
      <c r="A8" s="10"/>
      <c r="B8" s="45" t="s">
        <v>220</v>
      </c>
      <c r="C8" s="13" t="s">
        <v>268</v>
      </c>
      <c r="D8" s="12"/>
      <c r="E8" s="5"/>
      <c r="F8" s="5"/>
      <c r="G8" s="5"/>
      <c r="H8" s="5"/>
    </row>
    <row r="9" spans="1:8" ht="4.05" customHeight="1" x14ac:dyDescent="0.3">
      <c r="A9" s="10"/>
      <c r="B9" s="11"/>
      <c r="C9" s="11"/>
      <c r="D9" s="12"/>
      <c r="E9" s="5"/>
      <c r="F9" s="5"/>
      <c r="G9" s="5"/>
      <c r="H9" s="5"/>
    </row>
    <row r="10" spans="1:8" ht="15" customHeight="1" x14ac:dyDescent="0.3">
      <c r="A10" s="10"/>
      <c r="B10" s="45" t="s">
        <v>221</v>
      </c>
      <c r="C10" s="13">
        <v>46244</v>
      </c>
      <c r="D10" s="12"/>
      <c r="E10" s="5"/>
      <c r="F10" s="5"/>
      <c r="G10" s="5"/>
      <c r="H10" s="5"/>
    </row>
    <row r="11" spans="1:8" ht="10.199999999999999" customHeight="1" x14ac:dyDescent="0.3">
      <c r="A11" s="10"/>
      <c r="B11" s="14"/>
      <c r="C11" s="14"/>
      <c r="D11" s="12"/>
      <c r="E11" s="5"/>
      <c r="F11" s="5"/>
      <c r="G11" s="5"/>
      <c r="H11" s="5"/>
    </row>
    <row r="12" spans="1:8" x14ac:dyDescent="0.3">
      <c r="A12" s="10"/>
      <c r="B12" s="49" t="s">
        <v>259</v>
      </c>
      <c r="C12" s="13" t="s">
        <v>70</v>
      </c>
      <c r="D12" s="12"/>
      <c r="E12" s="5"/>
      <c r="F12" s="5"/>
      <c r="G12" s="5"/>
      <c r="H12" s="5"/>
    </row>
    <row r="13" spans="1:8" ht="11.7" customHeight="1" x14ac:dyDescent="0.3">
      <c r="A13" s="10"/>
      <c r="B13" s="14"/>
      <c r="C13" s="14"/>
      <c r="D13" s="12"/>
      <c r="E13" s="5"/>
      <c r="F13" s="5"/>
      <c r="G13" s="5"/>
      <c r="H13" s="5"/>
    </row>
    <row r="14" spans="1:8" ht="16.5" customHeight="1" x14ac:dyDescent="0.3">
      <c r="A14" s="10"/>
      <c r="B14" s="45" t="s">
        <v>222</v>
      </c>
      <c r="C14" s="13" t="s">
        <v>74</v>
      </c>
      <c r="D14" s="12"/>
      <c r="E14" s="5"/>
      <c r="F14" s="5"/>
      <c r="G14" s="5"/>
      <c r="H14" s="5"/>
    </row>
    <row r="15" spans="1:8" ht="11.7" customHeight="1" x14ac:dyDescent="0.3">
      <c r="A15" s="10"/>
      <c r="B15" s="14"/>
      <c r="C15" s="14"/>
      <c r="D15" s="12"/>
      <c r="E15" s="5"/>
      <c r="F15" s="5"/>
      <c r="G15" s="5"/>
      <c r="H15" s="5"/>
    </row>
    <row r="16" spans="1:8" ht="15" customHeight="1" x14ac:dyDescent="0.3">
      <c r="A16" s="10"/>
      <c r="B16" s="45" t="s">
        <v>223</v>
      </c>
      <c r="C16" s="13"/>
      <c r="D16" s="9"/>
      <c r="E16" s="5"/>
      <c r="F16" s="5"/>
      <c r="G16" s="5"/>
      <c r="H16" s="5"/>
    </row>
    <row r="17" spans="1:8" ht="15" customHeight="1" x14ac:dyDescent="0.3">
      <c r="A17" s="10"/>
      <c r="B17" s="15"/>
      <c r="C17" s="13"/>
      <c r="D17" s="9"/>
      <c r="E17" s="5"/>
      <c r="F17" s="5"/>
      <c r="G17" s="5"/>
      <c r="H17" s="5"/>
    </row>
    <row r="18" spans="1:8" ht="15" customHeight="1" x14ac:dyDescent="0.3">
      <c r="A18" s="10"/>
      <c r="B18" s="15"/>
      <c r="C18" s="13"/>
      <c r="D18" s="9"/>
      <c r="E18" s="5"/>
      <c r="F18" s="5"/>
      <c r="G18" s="5"/>
      <c r="H18" s="5"/>
    </row>
    <row r="19" spans="1:8" ht="15" customHeight="1" x14ac:dyDescent="0.3">
      <c r="A19" s="10"/>
      <c r="B19" s="15"/>
      <c r="C19" s="13"/>
      <c r="D19" s="9"/>
      <c r="E19" s="5"/>
      <c r="F19" s="5"/>
      <c r="G19" s="5"/>
      <c r="H19" s="5"/>
    </row>
    <row r="20" spans="1:8" ht="15" customHeight="1" x14ac:dyDescent="0.3">
      <c r="A20" s="10"/>
      <c r="B20" s="15"/>
      <c r="C20" s="13"/>
      <c r="D20" s="9"/>
      <c r="E20" s="5"/>
      <c r="F20" s="5"/>
      <c r="G20" s="5"/>
      <c r="H20" s="5"/>
    </row>
    <row r="21" spans="1:8" ht="15" customHeight="1" x14ac:dyDescent="0.3">
      <c r="A21" s="10"/>
      <c r="B21" s="15"/>
      <c r="C21" s="13"/>
      <c r="D21" s="9"/>
      <c r="E21" s="5"/>
      <c r="F21" s="5"/>
      <c r="G21" s="5"/>
      <c r="H21" s="5"/>
    </row>
    <row r="22" spans="1:8" ht="15.6" customHeight="1" x14ac:dyDescent="0.3">
      <c r="A22" s="10"/>
      <c r="B22" s="15"/>
      <c r="C22" s="15"/>
      <c r="D22" s="9"/>
      <c r="E22" s="5"/>
      <c r="F22" s="5"/>
      <c r="G22" s="5"/>
      <c r="H22" s="5"/>
    </row>
    <row r="23" spans="1:8" ht="15" customHeight="1" x14ac:dyDescent="0.3">
      <c r="A23" s="10"/>
      <c r="B23" s="45" t="s">
        <v>224</v>
      </c>
      <c r="C23" s="13" t="s">
        <v>78</v>
      </c>
      <c r="D23" s="9"/>
      <c r="E23" s="5"/>
      <c r="F23" s="5"/>
      <c r="G23" s="5"/>
      <c r="H23" s="5"/>
    </row>
    <row r="24" spans="1:8" ht="15.45" customHeight="1" x14ac:dyDescent="0.4">
      <c r="A24" s="16"/>
      <c r="B24" s="17"/>
      <c r="C24" s="8"/>
      <c r="D24" s="9"/>
      <c r="E24" s="5"/>
      <c r="F24" s="5"/>
      <c r="G24" s="5"/>
      <c r="H24" s="5"/>
    </row>
    <row r="25" spans="1:8" ht="15" customHeight="1" x14ac:dyDescent="0.3">
      <c r="A25" s="50" t="s">
        <v>252</v>
      </c>
      <c r="B25" s="8"/>
      <c r="C25" s="18"/>
      <c r="D25" s="9"/>
      <c r="E25" s="5"/>
      <c r="F25" s="5"/>
      <c r="G25" s="5"/>
      <c r="H25" s="5"/>
    </row>
    <row r="26" spans="1:8" ht="27" customHeight="1" x14ac:dyDescent="0.3">
      <c r="A26" s="19"/>
      <c r="B26" s="20"/>
      <c r="C26" s="20"/>
      <c r="D26" s="21"/>
      <c r="E26" s="5"/>
      <c r="F26" s="5"/>
      <c r="G26" s="5"/>
      <c r="H26" s="5"/>
    </row>
    <row r="27" spans="1:8" ht="16.05" customHeight="1" x14ac:dyDescent="0.3">
      <c r="A27" s="5"/>
      <c r="B27" s="5"/>
      <c r="C27" s="5"/>
      <c r="D27" s="5"/>
      <c r="E27" s="5"/>
      <c r="F27" s="5"/>
      <c r="G27" s="5"/>
      <c r="H27" s="5"/>
    </row>
    <row r="28" spans="1:8" ht="16.05" customHeight="1" x14ac:dyDescent="0.3">
      <c r="A28" s="5"/>
      <c r="B28" s="5"/>
      <c r="C28" s="5"/>
      <c r="D28" s="5"/>
      <c r="E28" s="5"/>
      <c r="F28" s="5"/>
      <c r="G28" s="5"/>
      <c r="H28" s="5"/>
    </row>
    <row r="29" spans="1:8" ht="16.05" customHeight="1" x14ac:dyDescent="0.3">
      <c r="A29" s="5"/>
      <c r="B29" s="5"/>
      <c r="C29" s="5"/>
      <c r="D29" s="5"/>
      <c r="E29" s="5"/>
      <c r="F29" s="5"/>
      <c r="G29" s="5"/>
      <c r="H29" s="5"/>
    </row>
    <row r="30" spans="1:8" ht="16.05" customHeight="1" x14ac:dyDescent="0.3">
      <c r="A30" s="5"/>
      <c r="B30" s="5"/>
      <c r="C30" s="5"/>
      <c r="D30" s="5"/>
      <c r="E30" s="5"/>
      <c r="F30" s="5"/>
      <c r="G30" s="5"/>
      <c r="H30" s="5"/>
    </row>
    <row r="31" spans="1:8" ht="16.05" customHeight="1" x14ac:dyDescent="0.3">
      <c r="A31" s="5"/>
      <c r="B31" s="5"/>
      <c r="C31" s="5"/>
      <c r="D31" s="5"/>
      <c r="E31" s="5"/>
      <c r="F31" s="5"/>
      <c r="G31" s="5"/>
      <c r="H31" s="5"/>
    </row>
    <row r="32" spans="1:8" ht="16.05" customHeight="1" x14ac:dyDescent="0.3">
      <c r="A32" s="5"/>
      <c r="B32" s="5"/>
      <c r="C32" s="5"/>
      <c r="D32" s="5"/>
      <c r="E32" s="5"/>
      <c r="F32" s="5"/>
      <c r="G32" s="5"/>
      <c r="H32" s="5"/>
    </row>
    <row r="33" spans="1:8" ht="16.05" customHeight="1" x14ac:dyDescent="0.3">
      <c r="A33" s="5"/>
      <c r="B33" s="5"/>
      <c r="C33" s="5"/>
      <c r="D33" s="5"/>
      <c r="E33" s="5"/>
      <c r="F33" s="5"/>
      <c r="G33" s="5"/>
      <c r="H33" s="5"/>
    </row>
    <row r="34" spans="1:8" ht="16.05" customHeight="1" x14ac:dyDescent="0.3">
      <c r="A34" s="5"/>
      <c r="B34" s="5"/>
      <c r="C34" s="5"/>
      <c r="D34" s="5"/>
      <c r="E34" s="5"/>
      <c r="F34" s="5"/>
      <c r="G34" s="5"/>
      <c r="H34" s="5"/>
    </row>
    <row r="35" spans="1:8" ht="15" customHeight="1" x14ac:dyDescent="0.3">
      <c r="A35" s="5"/>
      <c r="B35" s="5"/>
      <c r="C35" s="5"/>
      <c r="D35" s="5"/>
      <c r="E35" s="5"/>
      <c r="F35" s="5"/>
      <c r="G35" s="5"/>
      <c r="H35" s="5"/>
    </row>
    <row r="36" spans="1:8" ht="15" customHeight="1" x14ac:dyDescent="0.3">
      <c r="A36" s="5"/>
      <c r="B36" s="5"/>
      <c r="C36" s="5"/>
      <c r="D36" s="5"/>
      <c r="E36" s="5"/>
      <c r="F36" s="5"/>
      <c r="G36" s="5"/>
      <c r="H36" s="5"/>
    </row>
    <row r="37" spans="1:8" ht="15" customHeight="1" x14ac:dyDescent="0.3">
      <c r="A37" s="5"/>
      <c r="B37" s="5"/>
      <c r="C37" s="5"/>
      <c r="D37" s="5"/>
      <c r="E37" s="5"/>
      <c r="F37" s="5"/>
      <c r="G37" s="5"/>
      <c r="H37" s="5"/>
    </row>
    <row r="38" spans="1:8" ht="15" customHeight="1" x14ac:dyDescent="0.3">
      <c r="A38" s="5"/>
      <c r="B38" s="37" t="s">
        <v>245</v>
      </c>
      <c r="C38" s="22"/>
      <c r="D38" s="5"/>
      <c r="E38" s="5"/>
      <c r="F38" s="5"/>
      <c r="G38" s="5"/>
      <c r="H38" s="5"/>
    </row>
    <row r="39" spans="1:8" ht="15" customHeight="1" x14ac:dyDescent="0.3">
      <c r="A39" s="5"/>
      <c r="B39" s="42" t="s">
        <v>246</v>
      </c>
      <c r="C39" s="42" t="s">
        <v>247</v>
      </c>
      <c r="D39" s="5"/>
      <c r="E39" s="5"/>
      <c r="F39" s="5"/>
      <c r="G39" s="5"/>
      <c r="H39" s="5"/>
    </row>
    <row r="40" spans="1:8" ht="15" customHeight="1" x14ac:dyDescent="0.3">
      <c r="A40" s="5"/>
      <c r="B40" s="43" t="s">
        <v>248</v>
      </c>
      <c r="C40" s="43" t="s">
        <v>251</v>
      </c>
      <c r="D40" s="5"/>
      <c r="E40" s="5"/>
      <c r="F40" s="5"/>
      <c r="G40" s="5"/>
      <c r="H40" s="5"/>
    </row>
    <row r="41" spans="1:8" ht="15" customHeight="1" x14ac:dyDescent="0.3">
      <c r="A41" s="5"/>
      <c r="B41" s="43"/>
      <c r="C41" s="44"/>
      <c r="D41" s="5"/>
      <c r="E41" s="5"/>
      <c r="F41" s="5"/>
      <c r="G41" s="5"/>
      <c r="H41" s="5"/>
    </row>
    <row r="42" spans="1:8" ht="15" customHeight="1" x14ac:dyDescent="0.3">
      <c r="A42" s="5"/>
      <c r="B42" s="43"/>
      <c r="C42" s="43"/>
      <c r="D42" s="5"/>
      <c r="E42" s="5"/>
      <c r="F42" s="5"/>
      <c r="G42" s="5"/>
      <c r="H42" s="5"/>
    </row>
    <row r="43" spans="1:8" ht="15" customHeight="1" x14ac:dyDescent="0.3">
      <c r="A43" s="5"/>
      <c r="B43" s="43"/>
      <c r="C43" s="44"/>
      <c r="D43" s="5"/>
      <c r="E43" s="5"/>
      <c r="F43" s="5"/>
      <c r="G43" s="5"/>
      <c r="H43" s="5"/>
    </row>
    <row r="44" spans="1:8" ht="15" customHeight="1" x14ac:dyDescent="0.3">
      <c r="A44" s="5"/>
      <c r="B44" s="5"/>
      <c r="C44" s="5"/>
      <c r="D44" s="5"/>
      <c r="E44" s="5"/>
      <c r="F44" s="5"/>
      <c r="G44" s="5"/>
      <c r="H44" s="5"/>
    </row>
    <row r="45" spans="1:8" ht="10.95" customHeight="1" x14ac:dyDescent="0.3">
      <c r="A45" s="5"/>
      <c r="B45" s="5"/>
      <c r="C45" s="5"/>
      <c r="D45" s="5"/>
      <c r="E45" s="5"/>
      <c r="F45" s="5"/>
      <c r="G45" s="5"/>
      <c r="H45" s="5"/>
    </row>
    <row r="46" spans="1:8" x14ac:dyDescent="0.3">
      <c r="A46" s="5"/>
      <c r="B46" s="5"/>
      <c r="C46" s="5"/>
      <c r="D46" s="5"/>
      <c r="E46" s="5"/>
      <c r="F46" s="5"/>
      <c r="G46" s="5"/>
      <c r="H46" s="5"/>
    </row>
    <row r="47" spans="1:8" x14ac:dyDescent="0.3">
      <c r="A47" s="5"/>
      <c r="B47" s="5"/>
      <c r="C47" s="5"/>
      <c r="D47" s="5"/>
      <c r="E47" s="5"/>
      <c r="F47" s="5"/>
      <c r="G47" s="5"/>
      <c r="H47" s="5"/>
    </row>
    <row r="48" spans="1:8" x14ac:dyDescent="0.3">
      <c r="A48" s="5"/>
      <c r="B48" s="5"/>
      <c r="C48" s="5"/>
      <c r="D48" s="5"/>
      <c r="E48" s="5"/>
      <c r="F48" s="5"/>
      <c r="G48" s="5"/>
      <c r="H48" s="5"/>
    </row>
    <row r="49" spans="1:8" x14ac:dyDescent="0.3">
      <c r="A49" s="5"/>
      <c r="B49" s="5"/>
      <c r="C49" s="5"/>
      <c r="D49" s="5"/>
      <c r="E49" s="5"/>
      <c r="F49" s="5"/>
      <c r="G49" s="5"/>
      <c r="H49" s="5"/>
    </row>
    <row r="50" spans="1:8" x14ac:dyDescent="0.3">
      <c r="A50" s="5"/>
      <c r="B50" s="5"/>
      <c r="C50" s="5"/>
      <c r="D50" s="5"/>
      <c r="E50" s="5"/>
      <c r="F50" s="5"/>
      <c r="G50" s="5"/>
      <c r="H50" s="5"/>
    </row>
    <row r="51" spans="1:8" x14ac:dyDescent="0.3">
      <c r="A51" s="5"/>
      <c r="B51" s="5"/>
      <c r="C51" s="5"/>
      <c r="D51" s="5"/>
      <c r="E51" s="5"/>
      <c r="F51" s="5"/>
      <c r="G51" s="5"/>
      <c r="H51" s="5"/>
    </row>
    <row r="52" spans="1:8" x14ac:dyDescent="0.3">
      <c r="A52" s="5"/>
      <c r="B52" s="5"/>
      <c r="C52" s="5"/>
      <c r="D52" s="5"/>
      <c r="E52" s="5"/>
      <c r="F52" s="5"/>
      <c r="G52" s="5"/>
      <c r="H52" s="5"/>
    </row>
    <row r="53" spans="1:8" x14ac:dyDescent="0.3">
      <c r="A53" s="5"/>
      <c r="B53" s="5"/>
      <c r="C53" s="5"/>
      <c r="D53" s="5"/>
      <c r="E53" s="5"/>
      <c r="F53" s="5"/>
      <c r="G53" s="5"/>
      <c r="H53" s="5"/>
    </row>
    <row r="54" spans="1:8" x14ac:dyDescent="0.3">
      <c r="A54" s="5"/>
      <c r="B54" s="5"/>
      <c r="C54" s="5"/>
      <c r="D54" s="5"/>
      <c r="E54" s="5"/>
      <c r="F54" s="5"/>
      <c r="G54" s="5"/>
      <c r="H54" s="5"/>
    </row>
    <row r="55" spans="1:8" x14ac:dyDescent="0.3">
      <c r="A55" s="5"/>
      <c r="B55" s="5"/>
      <c r="C55" s="5"/>
      <c r="D55" s="5"/>
      <c r="E55" s="5"/>
      <c r="F55" s="5"/>
      <c r="G55" s="5"/>
      <c r="H55" s="5"/>
    </row>
  </sheetData>
  <sheetProtection algorithmName="SHA-512" hashValue="DGu6ynIgmp8MgvVAFrU+w7D8dIKjG9/rTbdcd0RNdp3+gf81DCNQBVs9ShRqP0v9oIBkJ6bUHtF2CC0xlG5d6Q==" saltValue="Ga2b9pqfsJVH7ShmtNNMPw==" spinCount="100000" sheet="1" objects="1" formatCells="0" formatColumns="0" formatRows="0" insertHyperlinks="0" sort="0" autoFilter="0"/>
  <dataValidations count="5">
    <dataValidation type="date" operator="greaterThan" allowBlank="1" showInputMessage="1" showErrorMessage="1" errorTitle="Date entry" error="Dates after 1 January 2011 accepted" promptTitle="Date entry" prompt=" " sqref="C10" xr:uid="{742B72D6-B239-4285-AAC3-15162E96FF26}">
      <formula1>46023</formula1>
    </dataValidation>
    <dataValidation operator="greaterThan" allowBlank="1" showErrorMessage="1" errorTitle="Date entry" error="Dates after 1 January 2011 accepted" promptTitle="Date entry" prompt=" " sqref="C8" xr:uid="{E90626E2-200A-426F-98DB-62EFAF5E3F77}"/>
    <dataValidation type="list" operator="greaterThan" allowBlank="1" showInputMessage="1" showErrorMessage="1" errorTitle="Date entry" error="Select Territorial Authorities" promptTitle="Select Territorial Authorities" prompt=" " sqref="C16:C22" xr:uid="{AFF84B81-83BD-4866-946F-E66D2E8D2020}">
      <formula1>dd_territorial_authorities</formula1>
    </dataValidation>
    <dataValidation type="list" operator="greaterThan" allowBlank="1" showInputMessage="1" showErrorMessage="1" errorTitle="Date entry" error="Dates from list accepted" promptTitle="Date entry" sqref="C12 C23" xr:uid="{5FDFDF14-157C-4AA8-AB77-C0D91D364066}">
      <formula1>dd_yes_no</formula1>
    </dataValidation>
    <dataValidation type="list" operator="greaterThan" allowBlank="1" showInputMessage="1" showErrorMessage="1" errorTitle="Date entry" error="Dates from list accepted" promptTitle="Date entry" sqref="C14" xr:uid="{755524ED-EF91-4051-8457-F83CDE3A59B7}">
      <formula1>dd_operating_model</formula1>
    </dataValidation>
  </dataValidations>
  <pageMargins left="0.25" right="0.25" top="0.75" bottom="0.75" header="0.3" footer="0.3"/>
  <pageSetup paperSize="8" fitToHeight="0" orientation="portrait" r:id="rId1"/>
  <headerFooter alignWithMargins="0">
    <oddHeader>&amp;CCommerce Commission Information Disclosure Template</oddHeader>
    <oddFooter>Page &amp;P&amp;R</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387FD-3A48-488D-8A46-B905294FA4A1}">
  <sheetPr codeName="Sheet3">
    <tabColor theme="1"/>
    <pageSetUpPr fitToPage="1"/>
  </sheetPr>
  <dimension ref="A1:H36"/>
  <sheetViews>
    <sheetView showGridLines="0" view="pageBreakPreview" topLeftCell="A5" zoomScale="85" zoomScaleNormal="85" zoomScaleSheetLayoutView="85" workbookViewId="0"/>
  </sheetViews>
  <sheetFormatPr defaultColWidth="9.21875" defaultRowHeight="14.4" x14ac:dyDescent="0.3"/>
  <cols>
    <col min="1" max="1" width="5.77734375" style="23" customWidth="1"/>
    <col min="2" max="2" width="103.77734375" style="23" customWidth="1"/>
    <col min="3" max="3" width="5.77734375" style="23" customWidth="1"/>
    <col min="4" max="4" width="74.5546875" style="23" customWidth="1"/>
    <col min="5" max="16384" width="9.21875" style="23"/>
  </cols>
  <sheetData>
    <row r="1" spans="1:8" ht="12" customHeight="1" x14ac:dyDescent="0.3">
      <c r="A1" s="69"/>
      <c r="B1" s="70"/>
      <c r="C1" s="71"/>
    </row>
    <row r="2" spans="1:8" ht="23.4" x14ac:dyDescent="0.3">
      <c r="A2" s="72"/>
      <c r="B2" s="75" t="s">
        <v>227</v>
      </c>
      <c r="C2" s="73"/>
      <c r="D2"/>
    </row>
    <row r="3" spans="1:8" ht="28.8" x14ac:dyDescent="0.3">
      <c r="A3" s="74"/>
      <c r="B3" s="94" t="s">
        <v>258</v>
      </c>
      <c r="C3" s="73"/>
    </row>
    <row r="4" spans="1:8" ht="12" customHeight="1" x14ac:dyDescent="0.3">
      <c r="A4" s="74"/>
      <c r="B4" s="76"/>
      <c r="C4" s="73"/>
    </row>
    <row r="5" spans="1:8" ht="19.95" customHeight="1" x14ac:dyDescent="0.3">
      <c r="A5" s="24"/>
      <c r="B5" s="77" t="s">
        <v>228</v>
      </c>
      <c r="C5" s="25"/>
    </row>
    <row r="6" spans="1:8" ht="44.55" customHeight="1" x14ac:dyDescent="0.3">
      <c r="A6" s="24"/>
      <c r="B6" s="78" t="s">
        <v>229</v>
      </c>
      <c r="C6" s="25"/>
    </row>
    <row r="7" spans="1:8" ht="9.4499999999999993" customHeight="1" x14ac:dyDescent="0.3">
      <c r="A7" s="24"/>
      <c r="B7" s="78" t="s">
        <v>230</v>
      </c>
      <c r="C7" s="25"/>
    </row>
    <row r="8" spans="1:8" ht="15.6" customHeight="1" x14ac:dyDescent="0.5">
      <c r="A8" s="24"/>
      <c r="B8" s="79" t="s">
        <v>231</v>
      </c>
      <c r="C8" s="25"/>
      <c r="D8" s="26"/>
    </row>
    <row r="9" spans="1:8" ht="57.6" x14ac:dyDescent="0.3">
      <c r="A9" s="24"/>
      <c r="B9" s="78" t="s">
        <v>232</v>
      </c>
      <c r="C9" s="25"/>
    </row>
    <row r="10" spans="1:8" ht="86.4" x14ac:dyDescent="0.3">
      <c r="A10" s="24"/>
      <c r="B10" s="78" t="s">
        <v>253</v>
      </c>
      <c r="C10" s="25"/>
    </row>
    <row r="11" spans="1:8" ht="7.95" customHeight="1" x14ac:dyDescent="0.3">
      <c r="A11" s="24"/>
      <c r="B11" s="78"/>
      <c r="C11" s="25"/>
    </row>
    <row r="12" spans="1:8" ht="15.6" customHeight="1" x14ac:dyDescent="0.3">
      <c r="A12" s="24"/>
      <c r="B12" s="79" t="s">
        <v>233</v>
      </c>
      <c r="C12" s="25"/>
    </row>
    <row r="13" spans="1:8" ht="28.8" x14ac:dyDescent="0.3">
      <c r="A13" s="24"/>
      <c r="B13" s="80" t="s">
        <v>250</v>
      </c>
      <c r="C13" s="25"/>
    </row>
    <row r="14" spans="1:8" ht="12" customHeight="1" x14ac:dyDescent="0.3">
      <c r="A14" s="24"/>
      <c r="B14" s="81"/>
      <c r="C14" s="25"/>
    </row>
    <row r="15" spans="1:8" ht="15.6" customHeight="1" x14ac:dyDescent="0.3">
      <c r="A15" s="24"/>
      <c r="B15" s="79" t="s">
        <v>234</v>
      </c>
      <c r="C15" s="25"/>
    </row>
    <row r="16" spans="1:8" ht="44.55" customHeight="1" x14ac:dyDescent="0.3">
      <c r="A16" s="24"/>
      <c r="B16" s="95" t="s">
        <v>249</v>
      </c>
      <c r="C16" s="82"/>
      <c r="D16" s="51"/>
      <c r="E16" s="51"/>
      <c r="F16" s="51"/>
      <c r="G16" s="51"/>
      <c r="H16" s="51"/>
    </row>
    <row r="17" spans="1:3" x14ac:dyDescent="0.3">
      <c r="A17" s="24"/>
      <c r="B17" s="83"/>
      <c r="C17" s="25"/>
    </row>
    <row r="18" spans="1:3" ht="15.6" customHeight="1" x14ac:dyDescent="0.3">
      <c r="A18" s="24"/>
      <c r="B18" s="84" t="s">
        <v>235</v>
      </c>
      <c r="C18" s="25"/>
    </row>
    <row r="19" spans="1:3" ht="28.8" x14ac:dyDescent="0.3">
      <c r="A19" s="24"/>
      <c r="B19" s="78" t="s">
        <v>236</v>
      </c>
      <c r="C19" s="25"/>
    </row>
    <row r="20" spans="1:3" x14ac:dyDescent="0.3">
      <c r="A20" s="24"/>
      <c r="B20" s="78"/>
      <c r="C20" s="25"/>
    </row>
    <row r="21" spans="1:3" ht="15.6" customHeight="1" x14ac:dyDescent="0.3">
      <c r="A21" s="24"/>
      <c r="B21" s="84" t="s">
        <v>237</v>
      </c>
      <c r="C21" s="25"/>
    </row>
    <row r="22" spans="1:3" ht="57.6" x14ac:dyDescent="0.3">
      <c r="A22" s="24"/>
      <c r="B22" s="78" t="s">
        <v>238</v>
      </c>
      <c r="C22" s="25"/>
    </row>
    <row r="23" spans="1:3" ht="12" customHeight="1" x14ac:dyDescent="0.3">
      <c r="A23" s="24"/>
      <c r="B23" s="83"/>
      <c r="C23" s="25"/>
    </row>
    <row r="24" spans="1:3" ht="15.6" customHeight="1" x14ac:dyDescent="0.3">
      <c r="A24" s="24"/>
      <c r="B24" s="77" t="s">
        <v>239</v>
      </c>
      <c r="C24" s="25"/>
    </row>
    <row r="25" spans="1:3" x14ac:dyDescent="0.3">
      <c r="A25" s="24"/>
      <c r="B25" s="78" t="s">
        <v>240</v>
      </c>
      <c r="C25" s="25"/>
    </row>
    <row r="26" spans="1:3" x14ac:dyDescent="0.3">
      <c r="A26" s="24"/>
      <c r="B26" s="85" t="s">
        <v>241</v>
      </c>
      <c r="C26" s="25"/>
    </row>
    <row r="27" spans="1:3" x14ac:dyDescent="0.3">
      <c r="A27" s="24"/>
      <c r="B27" s="85"/>
      <c r="C27" s="25"/>
    </row>
    <row r="28" spans="1:3" ht="13.5" customHeight="1" x14ac:dyDescent="0.3">
      <c r="A28" s="24"/>
      <c r="B28" s="78" t="s">
        <v>242</v>
      </c>
      <c r="C28" s="25"/>
    </row>
    <row r="29" spans="1:3" ht="13.5" customHeight="1" x14ac:dyDescent="0.3">
      <c r="A29" s="24"/>
      <c r="B29" s="86" t="s">
        <v>257</v>
      </c>
      <c r="C29" s="25"/>
    </row>
    <row r="30" spans="1:3" ht="13.5" customHeight="1" x14ac:dyDescent="0.3">
      <c r="A30" s="24"/>
      <c r="B30" s="87"/>
      <c r="C30" s="25"/>
    </row>
    <row r="31" spans="1:3" x14ac:dyDescent="0.3">
      <c r="A31" s="24"/>
      <c r="B31" s="88" t="s">
        <v>243</v>
      </c>
      <c r="C31" s="25"/>
    </row>
    <row r="32" spans="1:3" x14ac:dyDescent="0.3">
      <c r="A32" s="24"/>
      <c r="B32" s="89" t="s">
        <v>244</v>
      </c>
      <c r="C32" s="25"/>
    </row>
    <row r="33" spans="1:3" x14ac:dyDescent="0.3">
      <c r="A33" s="24"/>
      <c r="B33" s="90" t="s">
        <v>254</v>
      </c>
      <c r="C33" s="25"/>
    </row>
    <row r="34" spans="1:3" x14ac:dyDescent="0.3">
      <c r="A34" s="24"/>
      <c r="B34" s="52" t="s">
        <v>255</v>
      </c>
      <c r="C34" s="25"/>
    </row>
    <row r="35" spans="1:3" x14ac:dyDescent="0.3">
      <c r="A35" s="24"/>
      <c r="B35" s="27" t="s">
        <v>256</v>
      </c>
      <c r="C35" s="25"/>
    </row>
    <row r="36" spans="1:3" ht="24" customHeight="1" x14ac:dyDescent="0.3">
      <c r="A36" s="91"/>
      <c r="B36" s="92"/>
      <c r="C36" s="93"/>
    </row>
  </sheetData>
  <hyperlinks>
    <hyperlink ref="B26" r:id="rId1" xr:uid="{63A70709-F87A-466D-946D-13D89D18C9B8}"/>
  </hyperlinks>
  <pageMargins left="0.7" right="0.7" top="0.75" bottom="0.75" header="0.3" footer="0.3"/>
  <pageSetup paperSize="9" scale="75"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theme="4"/>
  </sheetPr>
  <dimension ref="A1:T68"/>
  <sheetViews>
    <sheetView showGridLines="0" tabSelected="1" zoomScaleNormal="100" workbookViewId="0">
      <pane ySplit="1" topLeftCell="A2" activePane="bottomLeft" state="frozen"/>
      <selection pane="bottomLeft" activeCell="L63" sqref="L63"/>
    </sheetView>
  </sheetViews>
  <sheetFormatPr defaultColWidth="8.77734375" defaultRowHeight="14.4" x14ac:dyDescent="0.3"/>
  <cols>
    <col min="1" max="1" width="13.21875" style="38" customWidth="1"/>
    <col min="2" max="2" width="8.33203125" style="38" customWidth="1"/>
    <col min="3" max="3" width="15.6640625" style="38" bestFit="1" customWidth="1"/>
    <col min="4" max="4" width="16.88671875" style="38" customWidth="1"/>
    <col min="5" max="5" width="26.21875" style="38" customWidth="1"/>
    <col min="6" max="6" width="21.33203125" style="38" customWidth="1"/>
    <col min="7" max="7" width="36.33203125" style="38" customWidth="1"/>
    <col min="8" max="12" width="24.33203125" style="38" customWidth="1"/>
    <col min="13" max="13" width="27.6640625" style="38" customWidth="1"/>
    <col min="14" max="14" width="10.6640625" style="38" customWidth="1"/>
    <col min="15" max="16384" width="8.77734375" style="38"/>
  </cols>
  <sheetData>
    <row r="1" spans="1:20" ht="24" customHeight="1" x14ac:dyDescent="0.3">
      <c r="A1" s="53" t="str">
        <f>"CHARGES AND IFF LEVIES INFORMATION"&amp;"     |     Disclosed: "&amp;TEXT(_disc_date,"dd mmmm yyyy")&amp;"     |     "&amp;_company_name</f>
        <v>CHARGES AND IFF LEVIES INFORMATION     |     Disclosed: 10 August 2026     |     Waimate District Council</v>
      </c>
      <c r="B1" s="7"/>
      <c r="C1" s="7"/>
      <c r="D1" s="7"/>
      <c r="E1" s="7"/>
      <c r="F1" s="7"/>
      <c r="G1" s="7"/>
      <c r="H1" s="7"/>
      <c r="I1" s="7"/>
      <c r="J1" s="7"/>
      <c r="K1" s="7"/>
      <c r="L1" s="7"/>
      <c r="M1" s="7"/>
      <c r="N1" s="7"/>
      <c r="O1" s="7"/>
      <c r="P1" s="7"/>
      <c r="Q1" s="7"/>
      <c r="R1" s="7"/>
      <c r="S1" s="7"/>
      <c r="T1" s="7"/>
    </row>
    <row r="2" spans="1:20" ht="22.95" customHeight="1" x14ac:dyDescent="0.4">
      <c r="A2" s="54" t="s">
        <v>22</v>
      </c>
      <c r="B2" s="55"/>
      <c r="C2" s="55"/>
      <c r="D2" s="55"/>
      <c r="E2" s="55"/>
      <c r="F2" s="55"/>
      <c r="G2" s="55"/>
      <c r="H2" s="55"/>
      <c r="I2" s="55"/>
      <c r="J2" s="55"/>
      <c r="K2" s="55"/>
      <c r="L2" s="55"/>
      <c r="M2" s="55"/>
      <c r="N2" s="56"/>
      <c r="O2" s="7"/>
      <c r="P2" s="7"/>
      <c r="Q2" s="7"/>
      <c r="R2" s="7"/>
      <c r="S2" s="7"/>
      <c r="T2" s="39" t="s">
        <v>40</v>
      </c>
    </row>
    <row r="3" spans="1:20" ht="62.4" x14ac:dyDescent="0.3">
      <c r="A3" s="57" t="s">
        <v>0</v>
      </c>
      <c r="B3" s="57" t="s">
        <v>1</v>
      </c>
      <c r="C3" s="57" t="s">
        <v>2</v>
      </c>
      <c r="D3" s="57" t="s">
        <v>324</v>
      </c>
      <c r="E3" s="57" t="s">
        <v>325</v>
      </c>
      <c r="F3" s="57" t="s">
        <v>28</v>
      </c>
      <c r="G3" s="57" t="s">
        <v>27</v>
      </c>
      <c r="H3" s="57" t="s">
        <v>29</v>
      </c>
      <c r="I3" s="57" t="s">
        <v>30</v>
      </c>
      <c r="J3" s="57" t="s">
        <v>31</v>
      </c>
      <c r="K3" s="57" t="s">
        <v>41</v>
      </c>
      <c r="L3" s="57" t="s">
        <v>32</v>
      </c>
      <c r="M3" s="57" t="s">
        <v>33</v>
      </c>
      <c r="N3" s="56"/>
      <c r="O3" s="7"/>
      <c r="P3" s="7"/>
      <c r="Q3" s="7"/>
      <c r="R3" s="7"/>
      <c r="S3" s="7"/>
      <c r="T3" s="7"/>
    </row>
    <row r="4" spans="1:20" ht="29.4" thickBot="1" x14ac:dyDescent="0.35">
      <c r="A4" s="105" t="s">
        <v>22</v>
      </c>
      <c r="B4" s="106">
        <f>ROW()</f>
        <v>4</v>
      </c>
      <c r="C4" s="107" t="s">
        <v>34</v>
      </c>
      <c r="D4" s="102" t="s">
        <v>4</v>
      </c>
      <c r="E4" s="102" t="s">
        <v>11</v>
      </c>
      <c r="F4" s="102" t="s">
        <v>21</v>
      </c>
      <c r="G4" s="111" t="s">
        <v>284</v>
      </c>
      <c r="H4" s="103" t="s">
        <v>270</v>
      </c>
      <c r="I4" s="103" t="s">
        <v>285</v>
      </c>
      <c r="J4" s="103" t="s">
        <v>286</v>
      </c>
      <c r="K4" s="103" t="s">
        <v>286</v>
      </c>
      <c r="L4" s="103" t="s">
        <v>287</v>
      </c>
      <c r="M4" s="103" t="s">
        <v>272</v>
      </c>
      <c r="N4" s="56"/>
      <c r="O4" s="7"/>
      <c r="P4" s="7"/>
      <c r="Q4" s="7"/>
      <c r="R4" s="7"/>
      <c r="S4" s="7"/>
      <c r="T4" s="7"/>
    </row>
    <row r="5" spans="1:20" ht="43.8" thickBot="1" x14ac:dyDescent="0.35">
      <c r="A5" s="105" t="s">
        <v>22</v>
      </c>
      <c r="B5" s="106">
        <f>ROW()</f>
        <v>5</v>
      </c>
      <c r="C5" s="107" t="s">
        <v>34</v>
      </c>
      <c r="D5" s="104" t="s">
        <v>4</v>
      </c>
      <c r="E5" s="104" t="s">
        <v>8</v>
      </c>
      <c r="F5" s="104" t="s">
        <v>20</v>
      </c>
      <c r="G5" s="109" t="s">
        <v>339</v>
      </c>
      <c r="H5" s="103" t="s">
        <v>270</v>
      </c>
      <c r="I5" s="103" t="s">
        <v>340</v>
      </c>
      <c r="J5" s="103" t="s">
        <v>341</v>
      </c>
      <c r="K5" s="103" t="s">
        <v>341</v>
      </c>
      <c r="L5" s="103" t="s">
        <v>368</v>
      </c>
      <c r="M5" s="103" t="s">
        <v>295</v>
      </c>
      <c r="N5" s="56"/>
      <c r="O5" s="7"/>
      <c r="P5" s="7"/>
      <c r="Q5" s="7"/>
      <c r="R5" s="7"/>
      <c r="S5" s="7"/>
      <c r="T5" s="7"/>
    </row>
    <row r="6" spans="1:20" ht="43.8" thickBot="1" x14ac:dyDescent="0.35">
      <c r="A6" s="105" t="s">
        <v>22</v>
      </c>
      <c r="B6" s="106">
        <f>ROW()</f>
        <v>6</v>
      </c>
      <c r="C6" s="107" t="s">
        <v>34</v>
      </c>
      <c r="D6" s="104" t="s">
        <v>4</v>
      </c>
      <c r="E6" s="104" t="s">
        <v>8</v>
      </c>
      <c r="F6" s="104" t="s">
        <v>20</v>
      </c>
      <c r="G6" s="109" t="s">
        <v>339</v>
      </c>
      <c r="H6" s="103" t="s">
        <v>270</v>
      </c>
      <c r="I6" s="103" t="s">
        <v>343</v>
      </c>
      <c r="J6" s="103" t="s">
        <v>341</v>
      </c>
      <c r="K6" s="103" t="s">
        <v>341</v>
      </c>
      <c r="L6" s="103" t="s">
        <v>368</v>
      </c>
      <c r="M6" s="103" t="s">
        <v>295</v>
      </c>
      <c r="N6" s="56"/>
      <c r="O6" s="7"/>
      <c r="P6" s="7"/>
      <c r="Q6" s="7"/>
      <c r="R6" s="7"/>
      <c r="S6" s="7"/>
      <c r="T6" s="7"/>
    </row>
    <row r="7" spans="1:20" ht="43.8" thickBot="1" x14ac:dyDescent="0.35">
      <c r="A7" s="105" t="str">
        <f>A5</f>
        <v>Charges</v>
      </c>
      <c r="B7" s="106">
        <f>ROW()</f>
        <v>7</v>
      </c>
      <c r="C7" s="107" t="s">
        <v>34</v>
      </c>
      <c r="D7" s="104" t="s">
        <v>4</v>
      </c>
      <c r="E7" s="104" t="s">
        <v>8</v>
      </c>
      <c r="F7" s="104" t="s">
        <v>20</v>
      </c>
      <c r="G7" s="109" t="s">
        <v>339</v>
      </c>
      <c r="H7" s="103" t="s">
        <v>270</v>
      </c>
      <c r="I7" s="103" t="s">
        <v>344</v>
      </c>
      <c r="J7" s="103" t="s">
        <v>345</v>
      </c>
      <c r="K7" s="103" t="s">
        <v>345</v>
      </c>
      <c r="L7" s="103" t="s">
        <v>368</v>
      </c>
      <c r="M7" s="103" t="s">
        <v>369</v>
      </c>
      <c r="N7" s="56"/>
      <c r="O7" s="7"/>
      <c r="P7" s="7"/>
      <c r="Q7" s="7"/>
      <c r="R7" s="7"/>
      <c r="S7" s="7"/>
      <c r="T7" s="7"/>
    </row>
    <row r="8" spans="1:20" ht="43.8" thickBot="1" x14ac:dyDescent="0.35">
      <c r="A8" s="105" t="str">
        <f>A6</f>
        <v>Charges</v>
      </c>
      <c r="B8" s="106">
        <f>ROW()</f>
        <v>8</v>
      </c>
      <c r="C8" s="107" t="s">
        <v>34</v>
      </c>
      <c r="D8" s="104" t="s">
        <v>4</v>
      </c>
      <c r="E8" s="104" t="s">
        <v>8</v>
      </c>
      <c r="F8" s="104" t="s">
        <v>20</v>
      </c>
      <c r="G8" s="109" t="s">
        <v>339</v>
      </c>
      <c r="H8" s="103" t="s">
        <v>270</v>
      </c>
      <c r="I8" s="103" t="s">
        <v>346</v>
      </c>
      <c r="J8" s="103" t="s">
        <v>347</v>
      </c>
      <c r="K8" s="103" t="s">
        <v>347</v>
      </c>
      <c r="L8" s="103" t="s">
        <v>368</v>
      </c>
      <c r="M8" s="103" t="s">
        <v>295</v>
      </c>
      <c r="N8" s="56"/>
      <c r="O8" s="7"/>
      <c r="P8" s="7"/>
      <c r="Q8" s="7"/>
      <c r="R8" s="7"/>
      <c r="S8" s="7"/>
      <c r="T8" s="7"/>
    </row>
    <row r="9" spans="1:20" ht="43.8" thickBot="1" x14ac:dyDescent="0.35">
      <c r="A9" s="105" t="s">
        <v>22</v>
      </c>
      <c r="B9" s="106">
        <f>ROW()</f>
        <v>9</v>
      </c>
      <c r="C9" s="107" t="s">
        <v>34</v>
      </c>
      <c r="D9" s="102" t="s">
        <v>4</v>
      </c>
      <c r="E9" s="102" t="s">
        <v>9</v>
      </c>
      <c r="F9" s="102" t="s">
        <v>21</v>
      </c>
      <c r="G9" s="101" t="s">
        <v>269</v>
      </c>
      <c r="H9" s="103" t="s">
        <v>270</v>
      </c>
      <c r="I9" s="103" t="s">
        <v>267</v>
      </c>
      <c r="J9" s="103" t="s">
        <v>271</v>
      </c>
      <c r="K9" s="103" t="s">
        <v>271</v>
      </c>
      <c r="L9" s="103" t="s">
        <v>281</v>
      </c>
      <c r="M9" s="103" t="s">
        <v>272</v>
      </c>
      <c r="N9" s="56"/>
      <c r="O9" s="7"/>
      <c r="P9" s="7"/>
      <c r="Q9" s="7"/>
      <c r="R9" s="7"/>
      <c r="S9" s="7"/>
      <c r="T9" s="7"/>
    </row>
    <row r="10" spans="1:20" ht="58.2" thickBot="1" x14ac:dyDescent="0.35">
      <c r="A10" s="105" t="s">
        <v>22</v>
      </c>
      <c r="B10" s="106">
        <f>ROW()</f>
        <v>10</v>
      </c>
      <c r="C10" s="107" t="s">
        <v>34</v>
      </c>
      <c r="D10" s="102" t="s">
        <v>4</v>
      </c>
      <c r="E10" s="102" t="s">
        <v>9</v>
      </c>
      <c r="F10" s="102" t="s">
        <v>21</v>
      </c>
      <c r="G10" s="101" t="s">
        <v>269</v>
      </c>
      <c r="H10" s="103" t="s">
        <v>270</v>
      </c>
      <c r="I10" s="103" t="s">
        <v>275</v>
      </c>
      <c r="J10" s="103" t="s">
        <v>276</v>
      </c>
      <c r="K10" s="103" t="s">
        <v>276</v>
      </c>
      <c r="L10" s="103" t="s">
        <v>282</v>
      </c>
      <c r="M10" s="103" t="s">
        <v>272</v>
      </c>
      <c r="N10" s="56"/>
      <c r="O10" s="7"/>
      <c r="P10" s="7"/>
      <c r="Q10" s="7"/>
      <c r="R10" s="7"/>
      <c r="S10" s="7"/>
      <c r="T10" s="7"/>
    </row>
    <row r="11" spans="1:20" ht="58.2" thickBot="1" x14ac:dyDescent="0.35">
      <c r="A11" s="105" t="s">
        <v>22</v>
      </c>
      <c r="B11" s="106">
        <f>ROW()</f>
        <v>11</v>
      </c>
      <c r="C11" s="107" t="s">
        <v>34</v>
      </c>
      <c r="D11" s="102" t="s">
        <v>4</v>
      </c>
      <c r="E11" s="102" t="s">
        <v>9</v>
      </c>
      <c r="F11" s="102" t="s">
        <v>21</v>
      </c>
      <c r="G11" s="101" t="s">
        <v>269</v>
      </c>
      <c r="H11" s="103" t="s">
        <v>270</v>
      </c>
      <c r="I11" s="103" t="s">
        <v>277</v>
      </c>
      <c r="J11" s="103" t="s">
        <v>276</v>
      </c>
      <c r="K11" s="103" t="s">
        <v>276</v>
      </c>
      <c r="L11" s="103" t="s">
        <v>283</v>
      </c>
      <c r="M11" s="103" t="s">
        <v>272</v>
      </c>
      <c r="N11" s="56"/>
      <c r="O11" s="7"/>
      <c r="P11" s="7"/>
      <c r="Q11" s="7"/>
      <c r="R11" s="7"/>
      <c r="S11" s="7"/>
      <c r="T11" s="7"/>
    </row>
    <row r="12" spans="1:20" ht="43.8" thickBot="1" x14ac:dyDescent="0.35">
      <c r="A12" s="105" t="s">
        <v>22</v>
      </c>
      <c r="B12" s="106">
        <f>ROW()</f>
        <v>12</v>
      </c>
      <c r="C12" s="107" t="s">
        <v>34</v>
      </c>
      <c r="D12" s="102" t="s">
        <v>4</v>
      </c>
      <c r="E12" s="102" t="s">
        <v>9</v>
      </c>
      <c r="F12" s="102" t="s">
        <v>21</v>
      </c>
      <c r="G12" s="101" t="s">
        <v>278</v>
      </c>
      <c r="H12" s="103" t="s">
        <v>270</v>
      </c>
      <c r="I12" s="103" t="s">
        <v>279</v>
      </c>
      <c r="J12" s="103" t="s">
        <v>280</v>
      </c>
      <c r="K12" s="103" t="s">
        <v>280</v>
      </c>
      <c r="L12" s="103" t="s">
        <v>281</v>
      </c>
      <c r="M12" s="103" t="s">
        <v>272</v>
      </c>
      <c r="N12" s="56"/>
      <c r="O12" s="7"/>
      <c r="P12" s="7"/>
      <c r="Q12" s="7"/>
      <c r="R12" s="7"/>
      <c r="S12" s="7"/>
      <c r="T12" s="7"/>
    </row>
    <row r="13" spans="1:20" ht="29.4" thickBot="1" x14ac:dyDescent="0.35">
      <c r="A13" s="105" t="str">
        <f>A11</f>
        <v>Charges</v>
      </c>
      <c r="B13" s="106">
        <f>ROW()</f>
        <v>13</v>
      </c>
      <c r="C13" s="107" t="s">
        <v>34</v>
      </c>
      <c r="D13" s="104" t="s">
        <v>4</v>
      </c>
      <c r="E13" s="104" t="s">
        <v>9</v>
      </c>
      <c r="F13" s="104" t="s">
        <v>21</v>
      </c>
      <c r="G13" s="109" t="s">
        <v>339</v>
      </c>
      <c r="H13" s="103" t="s">
        <v>270</v>
      </c>
      <c r="I13" s="103" t="s">
        <v>355</v>
      </c>
      <c r="J13" s="103" t="s">
        <v>356</v>
      </c>
      <c r="K13" s="103" t="s">
        <v>356</v>
      </c>
      <c r="L13" s="103" t="s">
        <v>357</v>
      </c>
      <c r="M13" s="68"/>
      <c r="N13" s="56"/>
      <c r="O13" s="7"/>
      <c r="P13" s="7"/>
      <c r="Q13" s="7"/>
      <c r="R13" s="7"/>
      <c r="S13" s="7"/>
      <c r="T13" s="7"/>
    </row>
    <row r="14" spans="1:20" ht="29.4" thickBot="1" x14ac:dyDescent="0.35">
      <c r="A14" s="105" t="s">
        <v>22</v>
      </c>
      <c r="B14" s="106">
        <f>ROW()</f>
        <v>14</v>
      </c>
      <c r="C14" s="107" t="s">
        <v>34</v>
      </c>
      <c r="D14" s="104" t="s">
        <v>4</v>
      </c>
      <c r="E14" s="104" t="s">
        <v>9</v>
      </c>
      <c r="F14" s="104" t="s">
        <v>21</v>
      </c>
      <c r="G14" s="109" t="s">
        <v>339</v>
      </c>
      <c r="H14" s="103" t="s">
        <v>270</v>
      </c>
      <c r="I14" s="103" t="s">
        <v>358</v>
      </c>
      <c r="J14" s="103" t="s">
        <v>347</v>
      </c>
      <c r="K14" s="103" t="s">
        <v>347</v>
      </c>
      <c r="L14" s="103"/>
      <c r="M14" s="68"/>
      <c r="N14" s="56"/>
      <c r="O14" s="7"/>
      <c r="P14" s="7"/>
      <c r="Q14" s="7"/>
      <c r="R14" s="7"/>
      <c r="S14" s="7"/>
      <c r="T14" s="7"/>
    </row>
    <row r="15" spans="1:20" ht="29.4" thickBot="1" x14ac:dyDescent="0.35">
      <c r="A15" s="105" t="str">
        <f>A13</f>
        <v>Charges</v>
      </c>
      <c r="B15" s="106">
        <f>ROW()</f>
        <v>15</v>
      </c>
      <c r="C15" s="107" t="s">
        <v>34</v>
      </c>
      <c r="D15" s="104" t="s">
        <v>4</v>
      </c>
      <c r="E15" s="104" t="s">
        <v>9</v>
      </c>
      <c r="F15" s="104" t="s">
        <v>21</v>
      </c>
      <c r="G15" s="109" t="s">
        <v>339</v>
      </c>
      <c r="H15" s="103" t="s">
        <v>270</v>
      </c>
      <c r="I15" s="103" t="s">
        <v>359</v>
      </c>
      <c r="J15" s="103" t="s">
        <v>347</v>
      </c>
      <c r="K15" s="103" t="s">
        <v>347</v>
      </c>
      <c r="L15" s="68"/>
      <c r="M15" s="68"/>
      <c r="N15" s="56"/>
      <c r="O15" s="7"/>
      <c r="P15" s="7"/>
      <c r="Q15" s="7"/>
      <c r="R15" s="7"/>
      <c r="S15" s="7"/>
      <c r="T15" s="7"/>
    </row>
    <row r="16" spans="1:20" ht="43.8" thickBot="1" x14ac:dyDescent="0.35">
      <c r="A16" s="105" t="str">
        <f>A9</f>
        <v>Charges</v>
      </c>
      <c r="B16" s="106">
        <f>ROW()</f>
        <v>16</v>
      </c>
      <c r="C16" s="107" t="s">
        <v>34</v>
      </c>
      <c r="D16" s="104" t="s">
        <v>4</v>
      </c>
      <c r="E16" s="104" t="s">
        <v>13</v>
      </c>
      <c r="F16" s="104" t="s">
        <v>21</v>
      </c>
      <c r="G16" s="109" t="s">
        <v>309</v>
      </c>
      <c r="H16" s="103" t="s">
        <v>270</v>
      </c>
      <c r="I16" s="103" t="s">
        <v>313</v>
      </c>
      <c r="J16" s="103" t="s">
        <v>310</v>
      </c>
      <c r="K16" s="103" t="s">
        <v>310</v>
      </c>
      <c r="L16" s="103" t="s">
        <v>305</v>
      </c>
      <c r="M16" s="103" t="s">
        <v>311</v>
      </c>
      <c r="N16" s="56"/>
      <c r="O16" s="7"/>
      <c r="P16" s="7"/>
      <c r="Q16" s="7"/>
      <c r="R16" s="7"/>
      <c r="S16" s="7"/>
      <c r="T16" s="7"/>
    </row>
    <row r="17" spans="1:20" ht="72.599999999999994" thickBot="1" x14ac:dyDescent="0.35">
      <c r="A17" s="105" t="str">
        <f>A10</f>
        <v>Charges</v>
      </c>
      <c r="B17" s="106">
        <f>ROW()</f>
        <v>17</v>
      </c>
      <c r="C17" s="107" t="s">
        <v>34</v>
      </c>
      <c r="D17" s="104" t="s">
        <v>4</v>
      </c>
      <c r="E17" s="104" t="s">
        <v>13</v>
      </c>
      <c r="F17" s="104" t="s">
        <v>19</v>
      </c>
      <c r="G17" s="109" t="s">
        <v>312</v>
      </c>
      <c r="H17" s="103" t="s">
        <v>270</v>
      </c>
      <c r="I17" s="103" t="s">
        <v>313</v>
      </c>
      <c r="J17" s="103" t="s">
        <v>314</v>
      </c>
      <c r="K17" s="103" t="s">
        <v>315</v>
      </c>
      <c r="L17" s="103" t="s">
        <v>305</v>
      </c>
      <c r="M17" s="103" t="s">
        <v>323</v>
      </c>
      <c r="N17" s="56"/>
      <c r="O17" s="7"/>
      <c r="P17" s="7"/>
      <c r="Q17" s="7"/>
      <c r="R17" s="7"/>
      <c r="S17" s="7"/>
      <c r="T17" s="7"/>
    </row>
    <row r="18" spans="1:20" ht="72.599999999999994" thickBot="1" x14ac:dyDescent="0.35">
      <c r="A18" s="105" t="str">
        <f>A16</f>
        <v>Charges</v>
      </c>
      <c r="B18" s="106">
        <f>ROW()</f>
        <v>18</v>
      </c>
      <c r="C18" s="107" t="s">
        <v>34</v>
      </c>
      <c r="D18" s="104" t="s">
        <v>4</v>
      </c>
      <c r="E18" s="104" t="s">
        <v>13</v>
      </c>
      <c r="F18" s="104" t="s">
        <v>19</v>
      </c>
      <c r="G18" s="109" t="s">
        <v>316</v>
      </c>
      <c r="H18" s="103" t="s">
        <v>270</v>
      </c>
      <c r="I18" s="103" t="s">
        <v>313</v>
      </c>
      <c r="J18" s="103" t="s">
        <v>317</v>
      </c>
      <c r="K18" s="103" t="s">
        <v>317</v>
      </c>
      <c r="L18" s="103" t="s">
        <v>305</v>
      </c>
      <c r="M18" s="103" t="s">
        <v>323</v>
      </c>
      <c r="N18" s="56"/>
      <c r="O18" s="7"/>
      <c r="P18" s="7"/>
      <c r="Q18" s="7"/>
      <c r="R18" s="7"/>
      <c r="S18" s="7"/>
      <c r="T18" s="7"/>
    </row>
    <row r="19" spans="1:20" ht="58.2" thickBot="1" x14ac:dyDescent="0.35">
      <c r="A19" s="105" t="str">
        <f>A9</f>
        <v>Charges</v>
      </c>
      <c r="B19" s="106">
        <f>ROW()</f>
        <v>19</v>
      </c>
      <c r="C19" s="107" t="s">
        <v>34</v>
      </c>
      <c r="D19" s="104" t="s">
        <v>4</v>
      </c>
      <c r="E19" s="104" t="s">
        <v>13</v>
      </c>
      <c r="F19" s="104" t="s">
        <v>19</v>
      </c>
      <c r="G19" s="109" t="s">
        <v>318</v>
      </c>
      <c r="H19" s="103" t="s">
        <v>270</v>
      </c>
      <c r="I19" s="103" t="s">
        <v>313</v>
      </c>
      <c r="J19" s="103" t="s">
        <v>319</v>
      </c>
      <c r="K19" s="103" t="s">
        <v>319</v>
      </c>
      <c r="L19" s="103" t="s">
        <v>305</v>
      </c>
      <c r="M19" s="103" t="s">
        <v>320</v>
      </c>
      <c r="N19" s="56"/>
      <c r="O19" s="7"/>
      <c r="P19" s="7"/>
      <c r="Q19" s="7"/>
      <c r="R19" s="7"/>
      <c r="S19" s="7"/>
      <c r="T19" s="7"/>
    </row>
    <row r="20" spans="1:20" ht="72" x14ac:dyDescent="0.3">
      <c r="A20" s="105" t="str">
        <f>A18</f>
        <v>Charges</v>
      </c>
      <c r="B20" s="106">
        <f>ROW()</f>
        <v>20</v>
      </c>
      <c r="C20" s="107" t="s">
        <v>34</v>
      </c>
      <c r="D20" s="104" t="s">
        <v>4</v>
      </c>
      <c r="E20" s="104" t="s">
        <v>13</v>
      </c>
      <c r="F20" s="104" t="s">
        <v>19</v>
      </c>
      <c r="G20" s="104" t="s">
        <v>321</v>
      </c>
      <c r="H20" s="103" t="s">
        <v>270</v>
      </c>
      <c r="I20" s="103" t="s">
        <v>313</v>
      </c>
      <c r="J20" s="103" t="s">
        <v>322</v>
      </c>
      <c r="K20" s="103" t="s">
        <v>322</v>
      </c>
      <c r="L20" s="103" t="s">
        <v>305</v>
      </c>
      <c r="M20" s="103" t="s">
        <v>323</v>
      </c>
      <c r="N20" s="56"/>
      <c r="O20" s="7"/>
      <c r="P20" s="7"/>
      <c r="Q20" s="7"/>
      <c r="R20" s="7"/>
      <c r="S20" s="7"/>
      <c r="T20" s="7"/>
    </row>
    <row r="21" spans="1:20" ht="72" x14ac:dyDescent="0.3">
      <c r="A21" s="105" t="str">
        <f>A19</f>
        <v>Charges</v>
      </c>
      <c r="B21" s="106">
        <f>ROW()</f>
        <v>21</v>
      </c>
      <c r="C21" s="107" t="s">
        <v>34</v>
      </c>
      <c r="D21" s="104" t="s">
        <v>4</v>
      </c>
      <c r="E21" s="104" t="s">
        <v>13</v>
      </c>
      <c r="F21" s="104" t="s">
        <v>19</v>
      </c>
      <c r="G21" s="104" t="s">
        <v>327</v>
      </c>
      <c r="H21" s="103" t="s">
        <v>270</v>
      </c>
      <c r="I21" s="103" t="s">
        <v>313</v>
      </c>
      <c r="J21" s="103" t="s">
        <v>328</v>
      </c>
      <c r="K21" s="103" t="s">
        <v>329</v>
      </c>
      <c r="L21" s="103" t="s">
        <v>305</v>
      </c>
      <c r="M21" s="103" t="s">
        <v>323</v>
      </c>
      <c r="N21" s="56"/>
      <c r="O21" s="7"/>
      <c r="P21" s="39"/>
      <c r="Q21" s="7"/>
      <c r="R21" s="7"/>
      <c r="S21" s="7"/>
      <c r="T21" s="7"/>
    </row>
    <row r="22" spans="1:20" ht="72" x14ac:dyDescent="0.3">
      <c r="A22" s="105" t="s">
        <v>22</v>
      </c>
      <c r="B22" s="106">
        <f>ROW()</f>
        <v>22</v>
      </c>
      <c r="C22" s="107" t="s">
        <v>34</v>
      </c>
      <c r="D22" s="102" t="s">
        <v>4</v>
      </c>
      <c r="E22" s="102" t="s">
        <v>14</v>
      </c>
      <c r="F22" s="102" t="s">
        <v>21</v>
      </c>
      <c r="G22" s="108" t="s">
        <v>269</v>
      </c>
      <c r="H22" s="103" t="s">
        <v>270</v>
      </c>
      <c r="I22" s="103" t="s">
        <v>273</v>
      </c>
      <c r="J22" s="103" t="s">
        <v>274</v>
      </c>
      <c r="K22" s="103" t="s">
        <v>274</v>
      </c>
      <c r="L22" s="103" t="s">
        <v>326</v>
      </c>
      <c r="M22" s="103" t="s">
        <v>272</v>
      </c>
      <c r="N22" s="56"/>
      <c r="O22" s="7"/>
      <c r="P22" s="7"/>
      <c r="Q22" s="7"/>
      <c r="R22" s="7"/>
      <c r="S22" s="7"/>
      <c r="T22" s="7"/>
    </row>
    <row r="23" spans="1:20" ht="57.6" x14ac:dyDescent="0.3">
      <c r="A23" s="105" t="s">
        <v>22</v>
      </c>
      <c r="B23" s="106">
        <f>ROW()</f>
        <v>23</v>
      </c>
      <c r="C23" s="107" t="s">
        <v>34</v>
      </c>
      <c r="D23" s="104" t="s">
        <v>4</v>
      </c>
      <c r="E23" s="104" t="s">
        <v>10</v>
      </c>
      <c r="F23" s="104" t="s">
        <v>21</v>
      </c>
      <c r="G23" s="104" t="s">
        <v>339</v>
      </c>
      <c r="H23" s="103" t="s">
        <v>270</v>
      </c>
      <c r="I23" s="103" t="s">
        <v>400</v>
      </c>
      <c r="J23" s="103" t="s">
        <v>401</v>
      </c>
      <c r="K23" s="103" t="s">
        <v>401</v>
      </c>
      <c r="L23" s="68"/>
      <c r="M23" s="103" t="s">
        <v>402</v>
      </c>
      <c r="N23" s="56"/>
      <c r="O23" s="7"/>
      <c r="P23" s="7"/>
      <c r="Q23" s="7"/>
      <c r="R23" s="7"/>
      <c r="S23" s="7"/>
      <c r="T23" s="7"/>
    </row>
    <row r="24" spans="1:20" ht="28.8" x14ac:dyDescent="0.3">
      <c r="A24" s="105" t="s">
        <v>22</v>
      </c>
      <c r="B24" s="106">
        <f>ROW()</f>
        <v>24</v>
      </c>
      <c r="C24" s="107" t="s">
        <v>34</v>
      </c>
      <c r="D24" s="102" t="s">
        <v>3</v>
      </c>
      <c r="E24" s="102" t="s">
        <v>11</v>
      </c>
      <c r="F24" s="102" t="s">
        <v>21</v>
      </c>
      <c r="G24" s="102" t="s">
        <v>288</v>
      </c>
      <c r="H24" s="103" t="s">
        <v>289</v>
      </c>
      <c r="I24" s="103" t="s">
        <v>285</v>
      </c>
      <c r="J24" s="103" t="s">
        <v>286</v>
      </c>
      <c r="K24" s="103" t="s">
        <v>286</v>
      </c>
      <c r="L24" s="103" t="s">
        <v>290</v>
      </c>
      <c r="M24" s="103" t="s">
        <v>272</v>
      </c>
      <c r="N24" s="56"/>
      <c r="O24" s="7"/>
      <c r="P24" s="7"/>
      <c r="Q24" s="7"/>
      <c r="R24" s="7"/>
      <c r="S24" s="7"/>
      <c r="T24" s="7"/>
    </row>
    <row r="25" spans="1:20" ht="43.2" x14ac:dyDescent="0.3">
      <c r="A25" s="105" t="s">
        <v>22</v>
      </c>
      <c r="B25" s="106">
        <f>ROW()</f>
        <v>25</v>
      </c>
      <c r="C25" s="107" t="s">
        <v>34</v>
      </c>
      <c r="D25" s="102" t="s">
        <v>3</v>
      </c>
      <c r="E25" s="102" t="s">
        <v>11</v>
      </c>
      <c r="F25" s="102" t="s">
        <v>21</v>
      </c>
      <c r="G25" s="102" t="s">
        <v>291</v>
      </c>
      <c r="H25" s="103" t="s">
        <v>289</v>
      </c>
      <c r="I25" s="103" t="s">
        <v>292</v>
      </c>
      <c r="J25" s="103" t="s">
        <v>293</v>
      </c>
      <c r="K25" s="103" t="s">
        <v>293</v>
      </c>
      <c r="L25" s="103" t="s">
        <v>294</v>
      </c>
      <c r="M25" s="103" t="s">
        <v>295</v>
      </c>
      <c r="N25" s="56"/>
      <c r="O25" s="7"/>
      <c r="P25" s="7"/>
      <c r="Q25" s="7"/>
      <c r="R25" s="7"/>
      <c r="S25" s="7"/>
      <c r="T25" s="7"/>
    </row>
    <row r="26" spans="1:20" ht="43.2" x14ac:dyDescent="0.3">
      <c r="A26" s="105" t="s">
        <v>22</v>
      </c>
      <c r="B26" s="106">
        <f>ROW()</f>
        <v>26</v>
      </c>
      <c r="C26" s="107" t="s">
        <v>34</v>
      </c>
      <c r="D26" s="102" t="s">
        <v>3</v>
      </c>
      <c r="E26" s="102" t="s">
        <v>11</v>
      </c>
      <c r="F26" s="102" t="s">
        <v>21</v>
      </c>
      <c r="G26" s="102" t="s">
        <v>291</v>
      </c>
      <c r="H26" s="103" t="s">
        <v>289</v>
      </c>
      <c r="I26" s="103" t="s">
        <v>292</v>
      </c>
      <c r="J26" s="103" t="s">
        <v>293</v>
      </c>
      <c r="K26" s="103" t="s">
        <v>293</v>
      </c>
      <c r="L26" s="103" t="s">
        <v>294</v>
      </c>
      <c r="M26" s="103" t="s">
        <v>295</v>
      </c>
      <c r="N26" s="56"/>
      <c r="O26" s="7"/>
      <c r="P26" s="7"/>
      <c r="Q26" s="7"/>
      <c r="R26" s="7"/>
      <c r="S26" s="7"/>
      <c r="T26" s="7"/>
    </row>
    <row r="27" spans="1:20" ht="28.8" x14ac:dyDescent="0.3">
      <c r="A27" s="105" t="str">
        <f>A25</f>
        <v>Charges</v>
      </c>
      <c r="B27" s="106">
        <f>ROW()</f>
        <v>27</v>
      </c>
      <c r="C27" s="107" t="s">
        <v>34</v>
      </c>
      <c r="D27" s="102" t="s">
        <v>3</v>
      </c>
      <c r="E27" s="102" t="s">
        <v>11</v>
      </c>
      <c r="F27" s="102" t="s">
        <v>21</v>
      </c>
      <c r="G27" s="102" t="s">
        <v>291</v>
      </c>
      <c r="H27" s="103" t="s">
        <v>289</v>
      </c>
      <c r="I27" s="103" t="s">
        <v>297</v>
      </c>
      <c r="J27" s="103" t="s">
        <v>296</v>
      </c>
      <c r="K27" s="103" t="s">
        <v>296</v>
      </c>
      <c r="L27" s="103" t="s">
        <v>294</v>
      </c>
      <c r="M27" s="103" t="s">
        <v>295</v>
      </c>
      <c r="N27" s="56"/>
      <c r="O27" s="7"/>
      <c r="P27" s="7"/>
      <c r="Q27" s="7"/>
      <c r="R27" s="7"/>
      <c r="S27" s="7"/>
      <c r="T27" s="7"/>
    </row>
    <row r="28" spans="1:20" ht="28.8" x14ac:dyDescent="0.3">
      <c r="A28" s="105" t="str">
        <f>A26</f>
        <v>Charges</v>
      </c>
      <c r="B28" s="106">
        <f>ROW()</f>
        <v>28</v>
      </c>
      <c r="C28" s="107" t="s">
        <v>34</v>
      </c>
      <c r="D28" s="102" t="s">
        <v>3</v>
      </c>
      <c r="E28" s="102" t="s">
        <v>11</v>
      </c>
      <c r="F28" s="102" t="s">
        <v>21</v>
      </c>
      <c r="G28" s="102" t="s">
        <v>291</v>
      </c>
      <c r="H28" s="103" t="s">
        <v>270</v>
      </c>
      <c r="I28" s="103" t="s">
        <v>297</v>
      </c>
      <c r="J28" s="103" t="s">
        <v>296</v>
      </c>
      <c r="K28" s="103" t="s">
        <v>296</v>
      </c>
      <c r="L28" s="103" t="s">
        <v>294</v>
      </c>
      <c r="M28" s="103" t="s">
        <v>295</v>
      </c>
      <c r="N28" s="56"/>
      <c r="O28" s="7"/>
      <c r="P28" s="7"/>
      <c r="Q28" s="7"/>
      <c r="R28" s="7"/>
      <c r="S28" s="7"/>
      <c r="T28" s="7"/>
    </row>
    <row r="29" spans="1:20" ht="43.2" x14ac:dyDescent="0.3">
      <c r="A29" s="105" t="str">
        <f>A27</f>
        <v>Charges</v>
      </c>
      <c r="B29" s="106">
        <f>ROW()</f>
        <v>29</v>
      </c>
      <c r="C29" s="107" t="s">
        <v>34</v>
      </c>
      <c r="D29" s="104" t="s">
        <v>3</v>
      </c>
      <c r="E29" s="104" t="s">
        <v>9</v>
      </c>
      <c r="F29" s="104" t="s">
        <v>21</v>
      </c>
      <c r="G29" s="110" t="s">
        <v>403</v>
      </c>
      <c r="H29" s="103" t="s">
        <v>404</v>
      </c>
      <c r="I29" s="103" t="s">
        <v>405</v>
      </c>
      <c r="J29" s="103" t="s">
        <v>406</v>
      </c>
      <c r="K29" s="103" t="s">
        <v>406</v>
      </c>
      <c r="L29" s="103" t="s">
        <v>407</v>
      </c>
      <c r="M29" s="103" t="s">
        <v>408</v>
      </c>
      <c r="N29" s="56"/>
      <c r="O29" s="7"/>
      <c r="P29" s="7"/>
      <c r="Q29" s="7"/>
      <c r="R29" s="7"/>
      <c r="S29" s="7"/>
      <c r="T29" s="7"/>
    </row>
    <row r="30" spans="1:20" ht="43.2" x14ac:dyDescent="0.3">
      <c r="A30" s="105" t="str">
        <f>A28</f>
        <v>Charges</v>
      </c>
      <c r="B30" s="106">
        <f>ROW()</f>
        <v>30</v>
      </c>
      <c r="C30" s="107" t="s">
        <v>34</v>
      </c>
      <c r="D30" s="104" t="s">
        <v>3</v>
      </c>
      <c r="E30" s="104" t="s">
        <v>9</v>
      </c>
      <c r="F30" s="104" t="s">
        <v>21</v>
      </c>
      <c r="G30" s="110" t="s">
        <v>403</v>
      </c>
      <c r="H30" s="103" t="s">
        <v>409</v>
      </c>
      <c r="I30" s="103" t="s">
        <v>405</v>
      </c>
      <c r="J30" s="103" t="s">
        <v>410</v>
      </c>
      <c r="K30" s="103" t="s">
        <v>410</v>
      </c>
      <c r="L30" s="103" t="s">
        <v>407</v>
      </c>
      <c r="M30" s="103" t="s">
        <v>411</v>
      </c>
      <c r="N30" s="56"/>
      <c r="O30" s="7"/>
      <c r="P30" s="7"/>
      <c r="Q30" s="7"/>
      <c r="R30" s="7"/>
      <c r="S30" s="7"/>
      <c r="T30" s="7"/>
    </row>
    <row r="31" spans="1:20" ht="43.2" x14ac:dyDescent="0.3">
      <c r="A31" s="105" t="str">
        <f>A29</f>
        <v>Charges</v>
      </c>
      <c r="B31" s="106">
        <f>ROW()</f>
        <v>31</v>
      </c>
      <c r="C31" s="107" t="s">
        <v>34</v>
      </c>
      <c r="D31" s="104" t="s">
        <v>3</v>
      </c>
      <c r="E31" s="104" t="s">
        <v>9</v>
      </c>
      <c r="F31" s="104" t="s">
        <v>21</v>
      </c>
      <c r="G31" s="110" t="s">
        <v>403</v>
      </c>
      <c r="H31" s="103" t="s">
        <v>412</v>
      </c>
      <c r="I31" s="103" t="s">
        <v>405</v>
      </c>
      <c r="J31" s="103" t="s">
        <v>413</v>
      </c>
      <c r="K31" s="103" t="s">
        <v>413</v>
      </c>
      <c r="L31" s="103" t="s">
        <v>407</v>
      </c>
      <c r="M31" s="103" t="s">
        <v>414</v>
      </c>
      <c r="N31" s="56"/>
      <c r="O31" s="7"/>
      <c r="P31" s="7"/>
      <c r="Q31" s="7"/>
      <c r="R31" s="7"/>
      <c r="S31" s="7"/>
      <c r="T31" s="7"/>
    </row>
    <row r="32" spans="1:20" ht="43.2" x14ac:dyDescent="0.3">
      <c r="A32" s="105" t="str">
        <f>A27</f>
        <v>Charges</v>
      </c>
      <c r="B32" s="106">
        <f>ROW()</f>
        <v>32</v>
      </c>
      <c r="C32" s="107" t="s">
        <v>34</v>
      </c>
      <c r="D32" s="104" t="s">
        <v>3</v>
      </c>
      <c r="E32" s="104" t="s">
        <v>9</v>
      </c>
      <c r="F32" s="104" t="s">
        <v>21</v>
      </c>
      <c r="G32" s="110" t="s">
        <v>403</v>
      </c>
      <c r="H32" s="103" t="s">
        <v>415</v>
      </c>
      <c r="I32" s="103" t="s">
        <v>405</v>
      </c>
      <c r="J32" s="103" t="s">
        <v>416</v>
      </c>
      <c r="K32" s="103" t="s">
        <v>416</v>
      </c>
      <c r="L32" s="103" t="s">
        <v>407</v>
      </c>
      <c r="M32" s="103" t="s">
        <v>417</v>
      </c>
      <c r="N32" s="56"/>
      <c r="O32" s="7"/>
      <c r="P32" s="7"/>
      <c r="Q32" s="7"/>
      <c r="R32" s="7"/>
      <c r="S32" s="7"/>
      <c r="T32" s="7"/>
    </row>
    <row r="33" spans="1:20" ht="43.2" x14ac:dyDescent="0.3">
      <c r="A33" s="105" t="str">
        <f>A28</f>
        <v>Charges</v>
      </c>
      <c r="B33" s="106">
        <f>ROW()</f>
        <v>33</v>
      </c>
      <c r="C33" s="107" t="s">
        <v>34</v>
      </c>
      <c r="D33" s="104" t="s">
        <v>3</v>
      </c>
      <c r="E33" s="104" t="s">
        <v>9</v>
      </c>
      <c r="F33" s="104" t="s">
        <v>21</v>
      </c>
      <c r="G33" s="110" t="s">
        <v>403</v>
      </c>
      <c r="H33" s="103" t="s">
        <v>418</v>
      </c>
      <c r="I33" s="103" t="s">
        <v>405</v>
      </c>
      <c r="J33" s="103" t="s">
        <v>419</v>
      </c>
      <c r="K33" s="103" t="s">
        <v>419</v>
      </c>
      <c r="L33" s="103" t="s">
        <v>407</v>
      </c>
      <c r="M33" s="103" t="s">
        <v>420</v>
      </c>
      <c r="N33" s="56"/>
      <c r="O33" s="7"/>
      <c r="P33" s="7"/>
      <c r="Q33" s="7"/>
      <c r="R33" s="7"/>
      <c r="S33" s="7"/>
      <c r="T33" s="7"/>
    </row>
    <row r="34" spans="1:20" ht="43.2" x14ac:dyDescent="0.3">
      <c r="A34" s="105" t="str">
        <f>A32</f>
        <v>Charges</v>
      </c>
      <c r="B34" s="106">
        <f>ROW()</f>
        <v>34</v>
      </c>
      <c r="C34" s="107" t="s">
        <v>34</v>
      </c>
      <c r="D34" s="104" t="s">
        <v>3</v>
      </c>
      <c r="E34" s="104" t="s">
        <v>9</v>
      </c>
      <c r="F34" s="104" t="s">
        <v>21</v>
      </c>
      <c r="G34" s="110" t="s">
        <v>403</v>
      </c>
      <c r="H34" s="103" t="s">
        <v>421</v>
      </c>
      <c r="I34" s="103" t="s">
        <v>405</v>
      </c>
      <c r="J34" s="103" t="s">
        <v>422</v>
      </c>
      <c r="K34" s="103" t="s">
        <v>422</v>
      </c>
      <c r="L34" s="103" t="s">
        <v>407</v>
      </c>
      <c r="M34" s="103" t="s">
        <v>423</v>
      </c>
      <c r="N34" s="56"/>
      <c r="O34" s="7"/>
      <c r="P34" s="7"/>
      <c r="Q34" s="7"/>
      <c r="R34" s="7"/>
      <c r="S34" s="7"/>
      <c r="T34" s="7"/>
    </row>
    <row r="35" spans="1:20" ht="43.2" x14ac:dyDescent="0.3">
      <c r="A35" s="105" t="str">
        <f>A27</f>
        <v>Charges</v>
      </c>
      <c r="B35" s="106">
        <f>ROW()</f>
        <v>35</v>
      </c>
      <c r="C35" s="107" t="s">
        <v>34</v>
      </c>
      <c r="D35" s="104" t="s">
        <v>3</v>
      </c>
      <c r="E35" s="104" t="s">
        <v>9</v>
      </c>
      <c r="F35" s="104" t="s">
        <v>21</v>
      </c>
      <c r="G35" s="110" t="s">
        <v>403</v>
      </c>
      <c r="H35" s="103" t="s">
        <v>424</v>
      </c>
      <c r="I35" s="103" t="s">
        <v>405</v>
      </c>
      <c r="J35" s="103" t="s">
        <v>425</v>
      </c>
      <c r="K35" s="103" t="s">
        <v>425</v>
      </c>
      <c r="L35" s="103" t="s">
        <v>426</v>
      </c>
      <c r="M35" s="103" t="s">
        <v>427</v>
      </c>
      <c r="N35" s="56"/>
      <c r="O35" s="7"/>
      <c r="P35" s="7"/>
      <c r="Q35" s="7"/>
      <c r="R35" s="7"/>
      <c r="S35" s="7"/>
      <c r="T35" s="7"/>
    </row>
    <row r="36" spans="1:20" ht="43.2" x14ac:dyDescent="0.3">
      <c r="A36" s="105" t="str">
        <f>A28</f>
        <v>Charges</v>
      </c>
      <c r="B36" s="106">
        <f>ROW()</f>
        <v>36</v>
      </c>
      <c r="C36" s="107" t="s">
        <v>34</v>
      </c>
      <c r="D36" s="104" t="s">
        <v>3</v>
      </c>
      <c r="E36" s="104" t="s">
        <v>9</v>
      </c>
      <c r="F36" s="104" t="s">
        <v>21</v>
      </c>
      <c r="G36" s="110" t="s">
        <v>351</v>
      </c>
      <c r="H36" s="103" t="s">
        <v>270</v>
      </c>
      <c r="I36" s="103" t="s">
        <v>428</v>
      </c>
      <c r="J36" s="103" t="s">
        <v>429</v>
      </c>
      <c r="K36" s="103" t="s">
        <v>429</v>
      </c>
      <c r="L36" s="103" t="s">
        <v>430</v>
      </c>
      <c r="M36" s="68"/>
      <c r="N36" s="56"/>
      <c r="O36" s="7"/>
      <c r="P36" s="7"/>
      <c r="Q36" s="7"/>
      <c r="R36" s="7"/>
      <c r="S36" s="7"/>
      <c r="T36" s="7"/>
    </row>
    <row r="37" spans="1:20" ht="43.2" x14ac:dyDescent="0.3">
      <c r="A37" s="105" t="str">
        <f>A26</f>
        <v>Charges</v>
      </c>
      <c r="B37" s="106">
        <f>ROW()</f>
        <v>37</v>
      </c>
      <c r="C37" s="107" t="s">
        <v>34</v>
      </c>
      <c r="D37" s="104" t="s">
        <v>3</v>
      </c>
      <c r="E37" s="104" t="s">
        <v>9</v>
      </c>
      <c r="F37" s="104" t="s">
        <v>21</v>
      </c>
      <c r="G37" s="110" t="s">
        <v>403</v>
      </c>
      <c r="H37" s="103" t="s">
        <v>435</v>
      </c>
      <c r="I37" s="103" t="s">
        <v>436</v>
      </c>
      <c r="J37" s="103" t="s">
        <v>437</v>
      </c>
      <c r="K37" s="103" t="s">
        <v>438</v>
      </c>
      <c r="L37" s="103" t="s">
        <v>439</v>
      </c>
      <c r="M37" s="103" t="s">
        <v>272</v>
      </c>
      <c r="N37" s="56"/>
      <c r="O37" s="7"/>
      <c r="P37" s="7"/>
      <c r="Q37" s="7"/>
      <c r="R37" s="7"/>
      <c r="S37" s="7"/>
      <c r="T37" s="7"/>
    </row>
    <row r="38" spans="1:20" ht="28.8" x14ac:dyDescent="0.3">
      <c r="A38" s="105" t="str">
        <f>A26</f>
        <v>Charges</v>
      </c>
      <c r="B38" s="106">
        <f>ROW()</f>
        <v>38</v>
      </c>
      <c r="C38" s="107" t="s">
        <v>34</v>
      </c>
      <c r="D38" s="104" t="s">
        <v>3</v>
      </c>
      <c r="E38" s="104" t="s">
        <v>9</v>
      </c>
      <c r="F38" s="104" t="s">
        <v>21</v>
      </c>
      <c r="G38" s="110" t="s">
        <v>403</v>
      </c>
      <c r="H38" s="103" t="s">
        <v>435</v>
      </c>
      <c r="I38" s="103" t="s">
        <v>440</v>
      </c>
      <c r="J38" s="103" t="s">
        <v>441</v>
      </c>
      <c r="K38" s="103" t="s">
        <v>442</v>
      </c>
      <c r="L38" s="103" t="s">
        <v>443</v>
      </c>
      <c r="M38" s="103" t="s">
        <v>272</v>
      </c>
      <c r="N38" s="56"/>
      <c r="O38" s="7"/>
      <c r="P38" s="7"/>
      <c r="Q38" s="7"/>
      <c r="R38" s="7"/>
      <c r="S38" s="7"/>
      <c r="T38" s="7"/>
    </row>
    <row r="39" spans="1:20" ht="100.8" x14ac:dyDescent="0.3">
      <c r="A39" s="105" t="str">
        <f>A26</f>
        <v>Charges</v>
      </c>
      <c r="B39" s="106">
        <f>ROW()</f>
        <v>39</v>
      </c>
      <c r="C39" s="107" t="s">
        <v>34</v>
      </c>
      <c r="D39" s="104" t="s">
        <v>3</v>
      </c>
      <c r="E39" s="104" t="s">
        <v>9</v>
      </c>
      <c r="F39" s="104" t="s">
        <v>21</v>
      </c>
      <c r="G39" s="110" t="s">
        <v>403</v>
      </c>
      <c r="H39" s="103" t="s">
        <v>435</v>
      </c>
      <c r="I39" s="103" t="s">
        <v>444</v>
      </c>
      <c r="J39" s="103" t="s">
        <v>445</v>
      </c>
      <c r="K39" s="103" t="s">
        <v>446</v>
      </c>
      <c r="L39" s="103" t="s">
        <v>447</v>
      </c>
      <c r="M39" s="103" t="s">
        <v>272</v>
      </c>
      <c r="N39" s="56"/>
      <c r="O39" s="7"/>
      <c r="P39" s="7"/>
      <c r="Q39" s="7"/>
      <c r="R39" s="7"/>
      <c r="S39" s="7"/>
      <c r="T39" s="7"/>
    </row>
    <row r="40" spans="1:20" ht="28.8" x14ac:dyDescent="0.3">
      <c r="A40" s="105" t="str">
        <f>A38</f>
        <v>Charges</v>
      </c>
      <c r="B40" s="106">
        <f>ROW()</f>
        <v>40</v>
      </c>
      <c r="C40" s="107" t="s">
        <v>34</v>
      </c>
      <c r="D40" s="104" t="s">
        <v>3</v>
      </c>
      <c r="E40" s="104" t="s">
        <v>9</v>
      </c>
      <c r="F40" s="104" t="s">
        <v>21</v>
      </c>
      <c r="G40" s="104" t="s">
        <v>335</v>
      </c>
      <c r="H40" s="103" t="s">
        <v>289</v>
      </c>
      <c r="I40" s="103" t="s">
        <v>336</v>
      </c>
      <c r="J40" s="103" t="s">
        <v>337</v>
      </c>
      <c r="K40" s="103" t="s">
        <v>337</v>
      </c>
      <c r="L40" s="103" t="s">
        <v>338</v>
      </c>
      <c r="M40" s="103" t="s">
        <v>342</v>
      </c>
      <c r="N40" s="56"/>
      <c r="O40" s="7"/>
      <c r="P40" s="7"/>
      <c r="Q40" s="7"/>
      <c r="R40" s="7"/>
      <c r="S40" s="7"/>
      <c r="T40" s="7"/>
    </row>
    <row r="41" spans="1:20" ht="28.8" x14ac:dyDescent="0.3">
      <c r="A41" s="105" t="str">
        <f>A31</f>
        <v>Charges</v>
      </c>
      <c r="B41" s="106">
        <f>ROW()</f>
        <v>41</v>
      </c>
      <c r="C41" s="107" t="s">
        <v>34</v>
      </c>
      <c r="D41" s="104" t="s">
        <v>3</v>
      </c>
      <c r="E41" s="104" t="s">
        <v>9</v>
      </c>
      <c r="F41" s="104" t="s">
        <v>21</v>
      </c>
      <c r="G41" s="104" t="s">
        <v>351</v>
      </c>
      <c r="H41" s="103" t="s">
        <v>270</v>
      </c>
      <c r="I41" s="103" t="s">
        <v>348</v>
      </c>
      <c r="J41" s="103" t="s">
        <v>349</v>
      </c>
      <c r="K41" s="103" t="s">
        <v>349</v>
      </c>
      <c r="L41" s="103" t="s">
        <v>350</v>
      </c>
      <c r="M41" s="68"/>
      <c r="N41" s="56"/>
      <c r="O41" s="7"/>
      <c r="P41" s="7"/>
      <c r="Q41" s="7"/>
      <c r="R41" s="7"/>
      <c r="S41" s="7"/>
      <c r="T41" s="7"/>
    </row>
    <row r="42" spans="1:20" ht="28.8" x14ac:dyDescent="0.3">
      <c r="A42" s="105" t="str">
        <f>A40</f>
        <v>Charges</v>
      </c>
      <c r="B42" s="106">
        <f>ROW()</f>
        <v>42</v>
      </c>
      <c r="C42" s="107" t="s">
        <v>34</v>
      </c>
      <c r="D42" s="104" t="s">
        <v>3</v>
      </c>
      <c r="E42" s="104" t="s">
        <v>9</v>
      </c>
      <c r="F42" s="104" t="s">
        <v>21</v>
      </c>
      <c r="G42" s="104" t="s">
        <v>351</v>
      </c>
      <c r="H42" s="103" t="s">
        <v>270</v>
      </c>
      <c r="I42" s="103" t="s">
        <v>355</v>
      </c>
      <c r="J42" s="103" t="s">
        <v>356</v>
      </c>
      <c r="K42" s="103" t="s">
        <v>356</v>
      </c>
      <c r="L42" s="103" t="s">
        <v>357</v>
      </c>
      <c r="M42" s="68"/>
      <c r="N42" s="56"/>
      <c r="O42" s="7"/>
      <c r="P42" s="7"/>
      <c r="Q42" s="7"/>
      <c r="R42" s="7"/>
      <c r="S42" s="7"/>
      <c r="T42" s="7"/>
    </row>
    <row r="43" spans="1:20" ht="28.8" x14ac:dyDescent="0.3">
      <c r="A43" s="105" t="str">
        <f>A29</f>
        <v>Charges</v>
      </c>
      <c r="B43" s="106">
        <f>ROW()</f>
        <v>43</v>
      </c>
      <c r="C43" s="107" t="s">
        <v>34</v>
      </c>
      <c r="D43" s="104" t="s">
        <v>3</v>
      </c>
      <c r="E43" s="104" t="s">
        <v>9</v>
      </c>
      <c r="F43" s="104" t="s">
        <v>21</v>
      </c>
      <c r="G43" s="104" t="s">
        <v>351</v>
      </c>
      <c r="H43" s="103" t="s">
        <v>270</v>
      </c>
      <c r="I43" s="103" t="s">
        <v>358</v>
      </c>
      <c r="J43" s="103" t="s">
        <v>347</v>
      </c>
      <c r="K43" s="103" t="s">
        <v>347</v>
      </c>
      <c r="L43" s="103"/>
      <c r="M43" s="68"/>
      <c r="N43" s="56"/>
      <c r="O43" s="7"/>
      <c r="P43" s="7"/>
      <c r="Q43" s="7"/>
      <c r="R43" s="7"/>
      <c r="S43" s="7"/>
      <c r="T43" s="7"/>
    </row>
    <row r="44" spans="1:20" ht="28.8" x14ac:dyDescent="0.3">
      <c r="A44" s="105" t="str">
        <f t="shared" ref="A44:A51" si="0">A42</f>
        <v>Charges</v>
      </c>
      <c r="B44" s="106">
        <f>ROW()</f>
        <v>44</v>
      </c>
      <c r="C44" s="107" t="s">
        <v>34</v>
      </c>
      <c r="D44" s="104" t="s">
        <v>3</v>
      </c>
      <c r="E44" s="104" t="s">
        <v>9</v>
      </c>
      <c r="F44" s="104" t="s">
        <v>21</v>
      </c>
      <c r="G44" s="104" t="s">
        <v>351</v>
      </c>
      <c r="H44" s="103" t="s">
        <v>270</v>
      </c>
      <c r="I44" s="103" t="s">
        <v>359</v>
      </c>
      <c r="J44" s="103" t="s">
        <v>347</v>
      </c>
      <c r="K44" s="103" t="s">
        <v>347</v>
      </c>
      <c r="L44" s="68"/>
      <c r="M44" s="68"/>
      <c r="N44" s="56"/>
      <c r="O44" s="7"/>
      <c r="P44" s="7"/>
      <c r="Q44" s="7"/>
      <c r="R44" s="7"/>
      <c r="S44" s="7"/>
      <c r="T44" s="7"/>
    </row>
    <row r="45" spans="1:20" ht="28.8" x14ac:dyDescent="0.3">
      <c r="A45" s="105" t="str">
        <f t="shared" si="0"/>
        <v>Charges</v>
      </c>
      <c r="B45" s="106">
        <f>ROW()</f>
        <v>45</v>
      </c>
      <c r="C45" s="107" t="s">
        <v>34</v>
      </c>
      <c r="D45" s="104" t="s">
        <v>3</v>
      </c>
      <c r="E45" s="104" t="s">
        <v>9</v>
      </c>
      <c r="F45" s="104" t="s">
        <v>21</v>
      </c>
      <c r="G45" s="104" t="s">
        <v>351</v>
      </c>
      <c r="H45" s="103" t="s">
        <v>270</v>
      </c>
      <c r="I45" s="103" t="s">
        <v>360</v>
      </c>
      <c r="J45" s="103" t="s">
        <v>361</v>
      </c>
      <c r="K45" s="103" t="s">
        <v>361</v>
      </c>
      <c r="L45" s="68"/>
      <c r="M45" s="68"/>
      <c r="N45" s="56"/>
      <c r="O45" s="7"/>
      <c r="P45" s="7"/>
      <c r="Q45" s="7"/>
      <c r="R45" s="7"/>
      <c r="S45" s="7"/>
      <c r="T45" s="7"/>
    </row>
    <row r="46" spans="1:20" ht="28.8" x14ac:dyDescent="0.3">
      <c r="A46" s="105" t="str">
        <f t="shared" si="0"/>
        <v>Charges</v>
      </c>
      <c r="B46" s="106">
        <f>ROW()</f>
        <v>46</v>
      </c>
      <c r="C46" s="107" t="s">
        <v>34</v>
      </c>
      <c r="D46" s="104" t="s">
        <v>3</v>
      </c>
      <c r="E46" s="104" t="s">
        <v>9</v>
      </c>
      <c r="F46" s="104" t="s">
        <v>21</v>
      </c>
      <c r="G46" s="104" t="s">
        <v>335</v>
      </c>
      <c r="H46" s="103" t="s">
        <v>289</v>
      </c>
      <c r="I46" s="103" t="s">
        <v>362</v>
      </c>
      <c r="J46" s="103" t="s">
        <v>347</v>
      </c>
      <c r="K46" s="103" t="s">
        <v>347</v>
      </c>
      <c r="L46" s="68"/>
      <c r="M46" s="103" t="s">
        <v>363</v>
      </c>
      <c r="N46" s="56"/>
      <c r="O46" s="7"/>
      <c r="P46" s="7"/>
      <c r="Q46" s="7"/>
      <c r="R46" s="7"/>
      <c r="S46" s="7"/>
      <c r="T46" s="7"/>
    </row>
    <row r="47" spans="1:20" ht="28.8" x14ac:dyDescent="0.3">
      <c r="A47" s="105" t="str">
        <f t="shared" si="0"/>
        <v>Charges</v>
      </c>
      <c r="B47" s="106">
        <f>ROW()</f>
        <v>47</v>
      </c>
      <c r="C47" s="107" t="s">
        <v>34</v>
      </c>
      <c r="D47" s="104" t="s">
        <v>3</v>
      </c>
      <c r="E47" s="104" t="s">
        <v>9</v>
      </c>
      <c r="F47" s="104" t="s">
        <v>21</v>
      </c>
      <c r="G47" s="104" t="s">
        <v>364</v>
      </c>
      <c r="H47" s="103" t="s">
        <v>289</v>
      </c>
      <c r="I47" s="103" t="s">
        <v>378</v>
      </c>
      <c r="J47" s="103" t="s">
        <v>356</v>
      </c>
      <c r="K47" s="103" t="s">
        <v>356</v>
      </c>
      <c r="L47" s="103" t="s">
        <v>379</v>
      </c>
      <c r="M47" s="103" t="s">
        <v>380</v>
      </c>
      <c r="N47" s="56"/>
      <c r="O47" s="7"/>
      <c r="P47" s="7"/>
      <c r="Q47" s="7"/>
      <c r="R47" s="7"/>
      <c r="S47" s="7"/>
      <c r="T47" s="7"/>
    </row>
    <row r="48" spans="1:20" ht="28.8" x14ac:dyDescent="0.3">
      <c r="A48" s="105" t="str">
        <f t="shared" si="0"/>
        <v>Charges</v>
      </c>
      <c r="B48" s="106">
        <f>ROW()</f>
        <v>48</v>
      </c>
      <c r="C48" s="107" t="s">
        <v>34</v>
      </c>
      <c r="D48" s="104" t="s">
        <v>3</v>
      </c>
      <c r="E48" s="104" t="s">
        <v>9</v>
      </c>
      <c r="F48" s="104" t="s">
        <v>21</v>
      </c>
      <c r="G48" s="104" t="s">
        <v>364</v>
      </c>
      <c r="H48" s="103" t="s">
        <v>289</v>
      </c>
      <c r="I48" s="103" t="s">
        <v>381</v>
      </c>
      <c r="J48" s="103" t="s">
        <v>356</v>
      </c>
      <c r="K48" s="103" t="s">
        <v>356</v>
      </c>
      <c r="L48" s="103" t="s">
        <v>382</v>
      </c>
      <c r="M48" s="103" t="s">
        <v>380</v>
      </c>
      <c r="N48" s="56"/>
      <c r="O48" s="7"/>
      <c r="P48" s="7"/>
      <c r="Q48" s="7"/>
      <c r="R48" s="7"/>
      <c r="S48" s="7"/>
      <c r="T48" s="7"/>
    </row>
    <row r="49" spans="1:20" ht="28.8" x14ac:dyDescent="0.3">
      <c r="A49" s="105" t="str">
        <f t="shared" si="0"/>
        <v>Charges</v>
      </c>
      <c r="B49" s="106">
        <f>ROW()</f>
        <v>49</v>
      </c>
      <c r="C49" s="107" t="s">
        <v>34</v>
      </c>
      <c r="D49" s="104" t="s">
        <v>3</v>
      </c>
      <c r="E49" s="104" t="s">
        <v>9</v>
      </c>
      <c r="F49" s="104" t="s">
        <v>21</v>
      </c>
      <c r="G49" s="104" t="s">
        <v>364</v>
      </c>
      <c r="H49" s="103" t="s">
        <v>289</v>
      </c>
      <c r="I49" s="103" t="s">
        <v>386</v>
      </c>
      <c r="J49" s="103" t="s">
        <v>383</v>
      </c>
      <c r="K49" s="103" t="s">
        <v>383</v>
      </c>
      <c r="L49" s="103" t="s">
        <v>384</v>
      </c>
      <c r="M49" s="103" t="s">
        <v>385</v>
      </c>
      <c r="N49" s="56"/>
      <c r="O49" s="7"/>
      <c r="P49" s="7"/>
      <c r="Q49" s="7"/>
      <c r="R49" s="7"/>
      <c r="S49" s="7"/>
      <c r="T49" s="7"/>
    </row>
    <row r="50" spans="1:20" ht="28.8" x14ac:dyDescent="0.3">
      <c r="A50" s="105" t="str">
        <f t="shared" si="0"/>
        <v>Charges</v>
      </c>
      <c r="B50" s="106">
        <f>ROW()</f>
        <v>50</v>
      </c>
      <c r="C50" s="107" t="s">
        <v>34</v>
      </c>
      <c r="D50" s="104" t="s">
        <v>3</v>
      </c>
      <c r="E50" s="104" t="s">
        <v>9</v>
      </c>
      <c r="F50" s="104" t="s">
        <v>21</v>
      </c>
      <c r="G50" s="104" t="s">
        <v>364</v>
      </c>
      <c r="H50" s="103" t="s">
        <v>289</v>
      </c>
      <c r="I50" s="103" t="s">
        <v>387</v>
      </c>
      <c r="J50" s="103" t="s">
        <v>345</v>
      </c>
      <c r="K50" s="103" t="s">
        <v>345</v>
      </c>
      <c r="L50" s="103" t="s">
        <v>388</v>
      </c>
      <c r="M50" s="103" t="s">
        <v>385</v>
      </c>
      <c r="N50" s="56"/>
      <c r="O50" s="7"/>
      <c r="P50" s="7"/>
      <c r="Q50" s="7"/>
      <c r="R50" s="7"/>
      <c r="S50" s="7"/>
      <c r="T50" s="7"/>
    </row>
    <row r="51" spans="1:20" ht="43.2" x14ac:dyDescent="0.3">
      <c r="A51" s="105" t="str">
        <f t="shared" si="0"/>
        <v>Charges</v>
      </c>
      <c r="B51" s="106">
        <f>ROW()</f>
        <v>51</v>
      </c>
      <c r="C51" s="107" t="s">
        <v>34</v>
      </c>
      <c r="D51" s="104" t="s">
        <v>3</v>
      </c>
      <c r="E51" s="104" t="s">
        <v>9</v>
      </c>
      <c r="F51" s="104" t="s">
        <v>21</v>
      </c>
      <c r="G51" s="104" t="s">
        <v>364</v>
      </c>
      <c r="H51" s="103" t="s">
        <v>289</v>
      </c>
      <c r="I51" s="103" t="s">
        <v>389</v>
      </c>
      <c r="J51" s="103" t="s">
        <v>390</v>
      </c>
      <c r="K51" s="103" t="s">
        <v>390</v>
      </c>
      <c r="L51" s="103" t="s">
        <v>448</v>
      </c>
      <c r="M51" s="103" t="s">
        <v>385</v>
      </c>
      <c r="N51" s="56"/>
      <c r="O51" s="7"/>
      <c r="P51" s="7"/>
      <c r="Q51" s="7"/>
      <c r="R51" s="7"/>
      <c r="S51" s="7"/>
      <c r="T51" s="7"/>
    </row>
    <row r="52" spans="1:20" ht="28.8" x14ac:dyDescent="0.3">
      <c r="A52" s="105" t="str">
        <f>A38</f>
        <v>Charges</v>
      </c>
      <c r="B52" s="106">
        <f>ROW()</f>
        <v>52</v>
      </c>
      <c r="C52" s="107" t="s">
        <v>34</v>
      </c>
      <c r="D52" s="104" t="s">
        <v>3</v>
      </c>
      <c r="E52" s="104" t="s">
        <v>9</v>
      </c>
      <c r="F52" s="104" t="s">
        <v>21</v>
      </c>
      <c r="G52" s="104" t="s">
        <v>364</v>
      </c>
      <c r="H52" s="103" t="s">
        <v>289</v>
      </c>
      <c r="I52" s="103" t="s">
        <v>391</v>
      </c>
      <c r="J52" s="103" t="s">
        <v>392</v>
      </c>
      <c r="K52" s="103" t="s">
        <v>392</v>
      </c>
      <c r="L52" s="103" t="s">
        <v>449</v>
      </c>
      <c r="M52" s="103" t="s">
        <v>385</v>
      </c>
      <c r="N52" s="56"/>
      <c r="O52" s="7"/>
      <c r="P52" s="7"/>
      <c r="Q52" s="7"/>
      <c r="R52" s="7"/>
      <c r="S52" s="7"/>
      <c r="T52" s="7"/>
    </row>
    <row r="53" spans="1:20" ht="28.8" x14ac:dyDescent="0.3">
      <c r="A53" s="105" t="str">
        <f>A51</f>
        <v>Charges</v>
      </c>
      <c r="B53" s="106">
        <f>ROW()</f>
        <v>53</v>
      </c>
      <c r="C53" s="107" t="s">
        <v>34</v>
      </c>
      <c r="D53" s="104" t="s">
        <v>3</v>
      </c>
      <c r="E53" s="104" t="s">
        <v>9</v>
      </c>
      <c r="F53" s="104" t="s">
        <v>21</v>
      </c>
      <c r="G53" s="104" t="s">
        <v>364</v>
      </c>
      <c r="H53" s="103" t="s">
        <v>270</v>
      </c>
      <c r="I53" s="103" t="s">
        <v>355</v>
      </c>
      <c r="J53" s="103" t="s">
        <v>356</v>
      </c>
      <c r="K53" s="103" t="s">
        <v>356</v>
      </c>
      <c r="L53" s="103" t="s">
        <v>357</v>
      </c>
      <c r="M53" s="68"/>
      <c r="N53" s="56"/>
      <c r="O53" s="7"/>
      <c r="P53" s="7"/>
      <c r="Q53" s="7"/>
      <c r="R53" s="7"/>
      <c r="S53" s="7"/>
      <c r="T53" s="7"/>
    </row>
    <row r="54" spans="1:20" ht="28.8" x14ac:dyDescent="0.3">
      <c r="A54" s="105" t="str">
        <f>A52</f>
        <v>Charges</v>
      </c>
      <c r="B54" s="106">
        <f>ROW()</f>
        <v>54</v>
      </c>
      <c r="C54" s="107" t="s">
        <v>34</v>
      </c>
      <c r="D54" s="104" t="s">
        <v>3</v>
      </c>
      <c r="E54" s="104" t="s">
        <v>9</v>
      </c>
      <c r="F54" s="104" t="s">
        <v>21</v>
      </c>
      <c r="G54" s="104" t="s">
        <v>364</v>
      </c>
      <c r="H54" s="103" t="s">
        <v>270</v>
      </c>
      <c r="I54" s="103" t="s">
        <v>358</v>
      </c>
      <c r="J54" s="103" t="s">
        <v>347</v>
      </c>
      <c r="K54" s="103" t="s">
        <v>347</v>
      </c>
      <c r="L54" s="103"/>
      <c r="M54" s="68"/>
      <c r="N54" s="56"/>
      <c r="O54" s="7"/>
      <c r="P54" s="7"/>
      <c r="Q54" s="7"/>
      <c r="R54" s="7"/>
      <c r="S54" s="7"/>
      <c r="T54" s="7"/>
    </row>
    <row r="55" spans="1:20" ht="28.8" x14ac:dyDescent="0.3">
      <c r="A55" s="105" t="str">
        <f>A53</f>
        <v>Charges</v>
      </c>
      <c r="B55" s="106">
        <f>ROW()</f>
        <v>55</v>
      </c>
      <c r="C55" s="107" t="s">
        <v>34</v>
      </c>
      <c r="D55" s="104" t="s">
        <v>3</v>
      </c>
      <c r="E55" s="104" t="s">
        <v>9</v>
      </c>
      <c r="F55" s="104" t="s">
        <v>21</v>
      </c>
      <c r="G55" s="104" t="s">
        <v>364</v>
      </c>
      <c r="H55" s="103" t="s">
        <v>270</v>
      </c>
      <c r="I55" s="103" t="s">
        <v>360</v>
      </c>
      <c r="J55" s="103" t="s">
        <v>361</v>
      </c>
      <c r="K55" s="103" t="s">
        <v>361</v>
      </c>
      <c r="L55" s="68"/>
      <c r="M55" s="68"/>
      <c r="N55" s="56"/>
      <c r="O55" s="7"/>
      <c r="P55" s="7"/>
      <c r="Q55" s="7"/>
      <c r="R55" s="7"/>
      <c r="S55" s="7"/>
      <c r="T55" s="7"/>
    </row>
    <row r="56" spans="1:20" ht="43.2" x14ac:dyDescent="0.3">
      <c r="A56" s="105" t="str">
        <f>A54</f>
        <v>Charges</v>
      </c>
      <c r="B56" s="106">
        <f>ROW()</f>
        <v>56</v>
      </c>
      <c r="C56" s="107" t="s">
        <v>34</v>
      </c>
      <c r="D56" s="104" t="s">
        <v>3</v>
      </c>
      <c r="E56" s="104" t="s">
        <v>9</v>
      </c>
      <c r="F56" s="104" t="s">
        <v>21</v>
      </c>
      <c r="G56" s="104" t="s">
        <v>364</v>
      </c>
      <c r="H56" s="103" t="s">
        <v>289</v>
      </c>
      <c r="I56" s="103" t="s">
        <v>393</v>
      </c>
      <c r="J56" s="103" t="s">
        <v>394</v>
      </c>
      <c r="K56" s="103" t="s">
        <v>394</v>
      </c>
      <c r="L56" s="103" t="s">
        <v>450</v>
      </c>
      <c r="M56" s="103" t="s">
        <v>395</v>
      </c>
      <c r="N56" s="56"/>
      <c r="O56" s="7"/>
      <c r="P56" s="7"/>
      <c r="Q56" s="7"/>
      <c r="R56" s="7"/>
      <c r="S56" s="7"/>
      <c r="T56" s="7"/>
    </row>
    <row r="57" spans="1:20" ht="57.6" x14ac:dyDescent="0.3">
      <c r="A57" s="105" t="str">
        <f>A51</f>
        <v>Charges</v>
      </c>
      <c r="B57" s="106">
        <f>ROW()</f>
        <v>57</v>
      </c>
      <c r="C57" s="107" t="s">
        <v>34</v>
      </c>
      <c r="D57" s="104" t="s">
        <v>3</v>
      </c>
      <c r="E57" s="104" t="s">
        <v>9</v>
      </c>
      <c r="F57" s="104" t="s">
        <v>21</v>
      </c>
      <c r="G57" s="104" t="s">
        <v>364</v>
      </c>
      <c r="H57" s="103" t="s">
        <v>289</v>
      </c>
      <c r="I57" s="103" t="s">
        <v>396</v>
      </c>
      <c r="J57" s="103" t="s">
        <v>397</v>
      </c>
      <c r="K57" s="103" t="s">
        <v>397</v>
      </c>
      <c r="L57" s="103" t="s">
        <v>451</v>
      </c>
      <c r="M57" s="103" t="s">
        <v>395</v>
      </c>
      <c r="N57" s="56"/>
      <c r="O57" s="7"/>
      <c r="P57" s="7"/>
      <c r="Q57" s="7"/>
      <c r="R57" s="7"/>
      <c r="S57" s="7"/>
      <c r="T57" s="7"/>
    </row>
    <row r="58" spans="1:20" ht="86.4" x14ac:dyDescent="0.3">
      <c r="A58" s="105" t="str">
        <f>A52</f>
        <v>Charges</v>
      </c>
      <c r="B58" s="106">
        <f>ROW()</f>
        <v>58</v>
      </c>
      <c r="C58" s="107" t="s">
        <v>34</v>
      </c>
      <c r="D58" s="104" t="s">
        <v>3</v>
      </c>
      <c r="E58" s="104" t="s">
        <v>9</v>
      </c>
      <c r="F58" s="104" t="s">
        <v>21</v>
      </c>
      <c r="G58" s="104" t="s">
        <v>364</v>
      </c>
      <c r="H58" s="103" t="s">
        <v>289</v>
      </c>
      <c r="I58" s="103" t="s">
        <v>398</v>
      </c>
      <c r="J58" s="103" t="s">
        <v>399</v>
      </c>
      <c r="K58" s="103" t="s">
        <v>399</v>
      </c>
      <c r="L58" s="68"/>
      <c r="M58" s="103"/>
      <c r="N58" s="56"/>
      <c r="O58" s="7"/>
      <c r="P58" s="7"/>
      <c r="Q58" s="7"/>
      <c r="R58" s="7"/>
      <c r="S58" s="7"/>
      <c r="T58" s="7"/>
    </row>
    <row r="59" spans="1:20" ht="43.2" x14ac:dyDescent="0.3">
      <c r="A59" s="105" t="str">
        <f>A57</f>
        <v>Charges</v>
      </c>
      <c r="B59" s="106">
        <f>ROW()</f>
        <v>59</v>
      </c>
      <c r="C59" s="107" t="s">
        <v>34</v>
      </c>
      <c r="D59" s="104" t="s">
        <v>3</v>
      </c>
      <c r="E59" s="104" t="s">
        <v>13</v>
      </c>
      <c r="F59" s="104" t="s">
        <v>21</v>
      </c>
      <c r="G59" s="104" t="s">
        <v>302</v>
      </c>
      <c r="H59" s="103" t="s">
        <v>270</v>
      </c>
      <c r="I59" s="103" t="s">
        <v>303</v>
      </c>
      <c r="J59" s="103" t="s">
        <v>304</v>
      </c>
      <c r="K59" s="103" t="s">
        <v>304</v>
      </c>
      <c r="L59" s="103" t="s">
        <v>305</v>
      </c>
      <c r="M59" s="103" t="s">
        <v>311</v>
      </c>
      <c r="N59" s="56"/>
      <c r="O59" s="7"/>
      <c r="P59" s="7"/>
      <c r="Q59" s="7"/>
      <c r="R59" s="7"/>
      <c r="S59" s="7"/>
      <c r="T59" s="7"/>
    </row>
    <row r="60" spans="1:20" ht="43.2" x14ac:dyDescent="0.3">
      <c r="A60" s="105" t="str">
        <f>A58</f>
        <v>Charges</v>
      </c>
      <c r="B60" s="106">
        <f>ROW()</f>
        <v>60</v>
      </c>
      <c r="C60" s="107" t="s">
        <v>34</v>
      </c>
      <c r="D60" s="104" t="s">
        <v>3</v>
      </c>
      <c r="E60" s="104" t="s">
        <v>13</v>
      </c>
      <c r="F60" s="104" t="s">
        <v>21</v>
      </c>
      <c r="G60" s="104" t="s">
        <v>302</v>
      </c>
      <c r="H60" s="103" t="s">
        <v>270</v>
      </c>
      <c r="I60" s="103" t="s">
        <v>307</v>
      </c>
      <c r="J60" s="103" t="s">
        <v>308</v>
      </c>
      <c r="K60" s="103" t="s">
        <v>308</v>
      </c>
      <c r="L60" s="103" t="s">
        <v>305</v>
      </c>
      <c r="M60" s="103" t="s">
        <v>311</v>
      </c>
      <c r="N60" s="56"/>
      <c r="O60" s="7"/>
      <c r="P60" s="7"/>
      <c r="Q60" s="7"/>
      <c r="R60" s="7"/>
      <c r="S60" s="7"/>
      <c r="T60" s="7"/>
    </row>
    <row r="61" spans="1:20" ht="28.8" x14ac:dyDescent="0.3">
      <c r="A61" s="105" t="str">
        <f>A59</f>
        <v>Charges</v>
      </c>
      <c r="B61" s="106">
        <f>ROW()</f>
        <v>61</v>
      </c>
      <c r="C61" s="107" t="s">
        <v>34</v>
      </c>
      <c r="D61" s="104" t="s">
        <v>3</v>
      </c>
      <c r="E61" s="104" t="s">
        <v>13</v>
      </c>
      <c r="F61" s="104" t="s">
        <v>21</v>
      </c>
      <c r="G61" s="104" t="s">
        <v>364</v>
      </c>
      <c r="H61" s="103" t="s">
        <v>289</v>
      </c>
      <c r="I61" s="103" t="s">
        <v>365</v>
      </c>
      <c r="J61" s="103" t="s">
        <v>366</v>
      </c>
      <c r="K61" s="103" t="s">
        <v>366</v>
      </c>
      <c r="L61" s="103" t="s">
        <v>367</v>
      </c>
      <c r="M61" s="68"/>
      <c r="N61" s="56"/>
      <c r="O61" s="7"/>
      <c r="P61" s="7"/>
      <c r="Q61" s="7"/>
      <c r="R61" s="7"/>
      <c r="S61" s="7"/>
      <c r="T61" s="7"/>
    </row>
    <row r="62" spans="1:20" ht="43.2" x14ac:dyDescent="0.3">
      <c r="A62" s="105" t="str">
        <f>A55</f>
        <v>Charges</v>
      </c>
      <c r="B62" s="106">
        <f>ROW()</f>
        <v>62</v>
      </c>
      <c r="C62" s="107" t="s">
        <v>34</v>
      </c>
      <c r="D62" s="104" t="s">
        <v>3</v>
      </c>
      <c r="E62" s="104" t="s">
        <v>13</v>
      </c>
      <c r="F62" s="104" t="s">
        <v>19</v>
      </c>
      <c r="G62" s="104" t="s">
        <v>364</v>
      </c>
      <c r="H62" s="103" t="s">
        <v>370</v>
      </c>
      <c r="I62" s="103" t="s">
        <v>371</v>
      </c>
      <c r="J62" s="103" t="s">
        <v>356</v>
      </c>
      <c r="K62" s="103" t="s">
        <v>356</v>
      </c>
      <c r="L62" s="103" t="s">
        <v>305</v>
      </c>
      <c r="M62" s="103" t="s">
        <v>372</v>
      </c>
      <c r="N62" s="56"/>
      <c r="O62" s="7"/>
      <c r="P62" s="7"/>
      <c r="Q62" s="7"/>
      <c r="R62" s="7"/>
      <c r="S62" s="7"/>
      <c r="T62" s="7"/>
    </row>
    <row r="63" spans="1:20" ht="57.6" x14ac:dyDescent="0.3">
      <c r="A63" s="105" t="str">
        <f>A56</f>
        <v>Charges</v>
      </c>
      <c r="B63" s="106">
        <f>ROW()</f>
        <v>63</v>
      </c>
      <c r="C63" s="107" t="s">
        <v>34</v>
      </c>
      <c r="D63" s="104" t="s">
        <v>3</v>
      </c>
      <c r="E63" s="104" t="s">
        <v>13</v>
      </c>
      <c r="F63" s="104" t="s">
        <v>21</v>
      </c>
      <c r="G63" s="104" t="s">
        <v>364</v>
      </c>
      <c r="H63" s="103" t="s">
        <v>373</v>
      </c>
      <c r="I63" s="103" t="s">
        <v>374</v>
      </c>
      <c r="J63" s="103" t="s">
        <v>375</v>
      </c>
      <c r="K63" s="103" t="s">
        <v>376</v>
      </c>
      <c r="L63" s="103" t="s">
        <v>305</v>
      </c>
      <c r="M63" s="103" t="s">
        <v>377</v>
      </c>
      <c r="N63" s="56"/>
      <c r="O63" s="7"/>
      <c r="P63" s="7"/>
      <c r="Q63" s="7"/>
      <c r="R63" s="7"/>
      <c r="S63" s="7"/>
      <c r="T63" s="7"/>
    </row>
    <row r="64" spans="1:20" ht="28.8" x14ac:dyDescent="0.3">
      <c r="A64" s="105" t="str">
        <f>A62</f>
        <v>Charges</v>
      </c>
      <c r="B64" s="106">
        <f>ROW()</f>
        <v>64</v>
      </c>
      <c r="C64" s="107" t="s">
        <v>34</v>
      </c>
      <c r="D64" s="104" t="s">
        <v>3</v>
      </c>
      <c r="E64" s="104" t="s">
        <v>15</v>
      </c>
      <c r="F64" s="104" t="s">
        <v>21</v>
      </c>
      <c r="G64" s="104" t="s">
        <v>298</v>
      </c>
      <c r="H64" s="103" t="s">
        <v>289</v>
      </c>
      <c r="I64" s="103" t="s">
        <v>299</v>
      </c>
      <c r="J64" s="103" t="s">
        <v>300</v>
      </c>
      <c r="K64" s="103" t="s">
        <v>300</v>
      </c>
      <c r="L64" s="103" t="s">
        <v>301</v>
      </c>
      <c r="M64" s="103" t="s">
        <v>306</v>
      </c>
      <c r="N64" s="56"/>
      <c r="O64" s="7"/>
      <c r="P64" s="7"/>
      <c r="Q64" s="7"/>
      <c r="R64" s="7"/>
      <c r="S64" s="7"/>
      <c r="T64" s="7"/>
    </row>
    <row r="65" spans="1:20" ht="72" x14ac:dyDescent="0.3">
      <c r="A65" s="105" t="str">
        <f>A63</f>
        <v>Charges</v>
      </c>
      <c r="B65" s="106">
        <f>ROW()</f>
        <v>65</v>
      </c>
      <c r="C65" s="107" t="s">
        <v>34</v>
      </c>
      <c r="D65" s="104" t="s">
        <v>3</v>
      </c>
      <c r="E65" s="104" t="s">
        <v>14</v>
      </c>
      <c r="F65" s="104" t="s">
        <v>21</v>
      </c>
      <c r="G65" s="110" t="s">
        <v>351</v>
      </c>
      <c r="H65" s="103" t="s">
        <v>270</v>
      </c>
      <c r="I65" s="103" t="s">
        <v>431</v>
      </c>
      <c r="J65" s="103" t="s">
        <v>432</v>
      </c>
      <c r="K65" s="103" t="s">
        <v>433</v>
      </c>
      <c r="L65" s="103" t="s">
        <v>430</v>
      </c>
      <c r="M65" s="103" t="s">
        <v>434</v>
      </c>
      <c r="N65" s="56"/>
      <c r="O65" s="7"/>
      <c r="P65" s="7"/>
      <c r="Q65" s="7"/>
      <c r="R65" s="7"/>
      <c r="S65" s="7"/>
      <c r="T65" s="7"/>
    </row>
    <row r="66" spans="1:20" ht="100.8" x14ac:dyDescent="0.3">
      <c r="A66" s="105" t="str">
        <f>A64</f>
        <v>Charges</v>
      </c>
      <c r="B66" s="106">
        <f>ROW()</f>
        <v>66</v>
      </c>
      <c r="C66" s="107" t="s">
        <v>34</v>
      </c>
      <c r="D66" s="104" t="s">
        <v>3</v>
      </c>
      <c r="E66" s="104" t="s">
        <v>10</v>
      </c>
      <c r="F66" s="104" t="s">
        <v>21</v>
      </c>
      <c r="G66" s="104" t="s">
        <v>330</v>
      </c>
      <c r="H66" s="103" t="s">
        <v>270</v>
      </c>
      <c r="I66" s="103" t="s">
        <v>332</v>
      </c>
      <c r="J66" s="103" t="s">
        <v>331</v>
      </c>
      <c r="K66" s="103" t="s">
        <v>331</v>
      </c>
      <c r="L66" s="103" t="s">
        <v>333</v>
      </c>
      <c r="M66" s="103" t="s">
        <v>334</v>
      </c>
      <c r="N66" s="56"/>
      <c r="O66" s="7"/>
      <c r="P66" s="7"/>
      <c r="Q66" s="7"/>
      <c r="R66" s="7"/>
      <c r="S66" s="7"/>
      <c r="T66" s="7"/>
    </row>
    <row r="67" spans="1:20" ht="28.8" x14ac:dyDescent="0.3">
      <c r="A67" s="105" t="str">
        <f>A57</f>
        <v>Charges</v>
      </c>
      <c r="B67" s="106">
        <f>ROW()</f>
        <v>67</v>
      </c>
      <c r="C67" s="107" t="s">
        <v>34</v>
      </c>
      <c r="D67" s="104" t="s">
        <v>3</v>
      </c>
      <c r="E67" s="104" t="s">
        <v>10</v>
      </c>
      <c r="F67" s="104" t="s">
        <v>20</v>
      </c>
      <c r="G67" s="104" t="s">
        <v>351</v>
      </c>
      <c r="H67" s="103" t="s">
        <v>270</v>
      </c>
      <c r="I67" s="103" t="s">
        <v>352</v>
      </c>
      <c r="J67" s="103" t="s">
        <v>353</v>
      </c>
      <c r="K67" s="103" t="s">
        <v>353</v>
      </c>
      <c r="L67" s="103" t="s">
        <v>354</v>
      </c>
      <c r="M67" s="68"/>
      <c r="N67" s="56"/>
      <c r="O67" s="7"/>
      <c r="P67" s="7"/>
      <c r="Q67" s="7"/>
      <c r="R67" s="7"/>
      <c r="S67" s="7"/>
      <c r="T67" s="7"/>
    </row>
    <row r="68" spans="1:20" x14ac:dyDescent="0.3">
      <c r="A68" s="96" t="s">
        <v>266</v>
      </c>
      <c r="B68" s="97"/>
      <c r="C68" s="98"/>
      <c r="D68" s="100"/>
      <c r="E68" s="96"/>
      <c r="F68" s="96"/>
      <c r="G68" s="96"/>
      <c r="H68" s="99"/>
      <c r="I68" s="99"/>
      <c r="J68" s="99"/>
      <c r="K68" s="99"/>
      <c r="L68" s="99"/>
      <c r="M68" s="99"/>
      <c r="N68" s="56"/>
      <c r="O68" s="7"/>
      <c r="P68" s="7"/>
      <c r="Q68" s="7"/>
      <c r="R68" s="7"/>
      <c r="S68" s="7"/>
      <c r="T68" s="7"/>
    </row>
  </sheetData>
  <sheetProtection formatCells="0" formatColumns="0" formatRows="0" insertRows="0" insertHyperlinks="0" sort="0" autoFilter="0"/>
  <phoneticPr fontId="9" type="noConversion"/>
  <conditionalFormatting sqref="G1:G1048576">
    <cfRule type="beginsWith" dxfId="1" priority="1" operator="beginsWith" text="[EXAMPLE]">
      <formula>LEFT(G1,LEN("[EXAMPLE]"))="[EXAMPLE]"</formula>
    </cfRule>
  </conditionalFormatting>
  <dataValidations count="3">
    <dataValidation type="list" allowBlank="1" showInputMessage="1" showErrorMessage="1" sqref="D4:D67" xr:uid="{06ABA864-593F-4C2E-9350-74CBFDC7EDCA}">
      <formula1>dd_service_level</formula1>
    </dataValidation>
    <dataValidation type="list" allowBlank="1" showInputMessage="1" showErrorMessage="1" sqref="E4:E67" xr:uid="{25F63921-0DC2-483E-9BF6-7F59EEDD0A1D}">
      <formula1>dd_charge_category</formula1>
    </dataValidation>
    <dataValidation type="list" allowBlank="1" showInputMessage="1" showErrorMessage="1" sqref="F4:F67" xr:uid="{3D9E27E3-0CA7-4EC3-8B07-262DD4686E3B}">
      <formula1>dd_property_type</formula1>
    </dataValidation>
  </dataValidations>
  <pageMargins left="0.25" right="0.25" top="0.75" bottom="0.75" header="0.3" footer="0.3"/>
  <pageSetup paperSize="9" scale="48" orientation="landscape" r:id="rId1"/>
  <colBreaks count="1" manualBreakCount="1">
    <brk id="13" max="1048575" man="1"/>
  </col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700B0-DB51-434A-B0DD-2AA6C18637B6}">
  <sheetPr codeName="Sheet5">
    <tabColor theme="4"/>
  </sheetPr>
  <dimension ref="A1:I14"/>
  <sheetViews>
    <sheetView showGridLines="0" zoomScaleNormal="100" workbookViewId="0">
      <pane ySplit="1" topLeftCell="A2" activePane="bottomLeft" state="frozen"/>
      <selection activeCell="G5" sqref="G5"/>
      <selection pane="bottomLeft" activeCell="E4" sqref="E4"/>
    </sheetView>
  </sheetViews>
  <sheetFormatPr defaultColWidth="8.77734375" defaultRowHeight="14.4" x14ac:dyDescent="0.3"/>
  <cols>
    <col min="1" max="1" width="13.21875" style="38" customWidth="1"/>
    <col min="2" max="2" width="8.33203125" style="38" customWidth="1"/>
    <col min="3" max="3" width="15.6640625" style="38" bestFit="1" customWidth="1"/>
    <col min="4" max="4" width="16.88671875" style="38" customWidth="1"/>
    <col min="5" max="5" width="36.33203125" style="38" customWidth="1"/>
    <col min="6" max="6" width="55.88671875" style="38" customWidth="1"/>
    <col min="7" max="7" width="30.21875" style="38" customWidth="1"/>
    <col min="8" max="8" width="43.21875" style="38" customWidth="1"/>
    <col min="9" max="9" width="10.6640625" style="38" customWidth="1"/>
    <col min="10" max="16384" width="8.77734375" style="38"/>
  </cols>
  <sheetData>
    <row r="1" spans="1:9" ht="24" customHeight="1" x14ac:dyDescent="0.3">
      <c r="A1" s="53" t="str">
        <f>"CHARGES AND IFF LEVIES INFORMATION"&amp;"     |     Disclosed: "&amp;TEXT(_disc_date,"dd mmmm yyyy")&amp;"     |     "&amp;_company_name</f>
        <v>CHARGES AND IFF LEVIES INFORMATION     |     Disclosed: 10 August 2026     |     Waimate District Council</v>
      </c>
      <c r="B1" s="7"/>
      <c r="C1" s="7"/>
      <c r="D1" s="7"/>
      <c r="E1" s="7"/>
      <c r="F1" s="7"/>
      <c r="G1" s="7"/>
      <c r="H1" s="7"/>
      <c r="I1" s="7"/>
    </row>
    <row r="2" spans="1:9" ht="22.95" customHeight="1" x14ac:dyDescent="0.4">
      <c r="A2" s="54" t="s">
        <v>35</v>
      </c>
      <c r="B2" s="55"/>
      <c r="C2" s="55"/>
      <c r="D2" s="55"/>
      <c r="E2" s="55"/>
      <c r="F2" s="55"/>
      <c r="G2" s="55"/>
      <c r="H2" s="55"/>
      <c r="I2" s="56"/>
    </row>
    <row r="3" spans="1:9" ht="46.8" x14ac:dyDescent="0.3">
      <c r="A3" s="57" t="s">
        <v>0</v>
      </c>
      <c r="B3" s="57" t="s">
        <v>1</v>
      </c>
      <c r="C3" s="57" t="s">
        <v>2</v>
      </c>
      <c r="D3" s="57" t="s">
        <v>324</v>
      </c>
      <c r="E3" s="57" t="s">
        <v>36</v>
      </c>
      <c r="F3" s="57" t="s">
        <v>37</v>
      </c>
      <c r="G3" s="57" t="s">
        <v>31</v>
      </c>
      <c r="H3" s="57" t="s">
        <v>38</v>
      </c>
      <c r="I3" s="56"/>
    </row>
    <row r="4" spans="1:9" ht="90" customHeight="1" x14ac:dyDescent="0.3">
      <c r="A4" s="58" t="s">
        <v>35</v>
      </c>
      <c r="B4" s="59">
        <f>ROW()</f>
        <v>4</v>
      </c>
      <c r="C4" s="60" t="s">
        <v>39</v>
      </c>
      <c r="D4" s="68" t="s">
        <v>3</v>
      </c>
      <c r="E4" s="68" t="s">
        <v>265</v>
      </c>
      <c r="F4" s="68" t="s">
        <v>260</v>
      </c>
      <c r="G4" s="68" t="s">
        <v>261</v>
      </c>
      <c r="H4" s="68" t="s">
        <v>262</v>
      </c>
      <c r="I4" s="56"/>
    </row>
    <row r="5" spans="1:9" ht="28.8" x14ac:dyDescent="0.3">
      <c r="A5" s="58" t="s">
        <v>35</v>
      </c>
      <c r="B5" s="59">
        <f>ROW()</f>
        <v>5</v>
      </c>
      <c r="C5" s="60" t="s">
        <v>39</v>
      </c>
      <c r="D5" s="68" t="s">
        <v>3</v>
      </c>
      <c r="E5" s="68" t="s">
        <v>265</v>
      </c>
      <c r="F5" s="68" t="s">
        <v>263</v>
      </c>
      <c r="G5" s="68" t="s">
        <v>264</v>
      </c>
      <c r="H5" s="68" t="s">
        <v>262</v>
      </c>
      <c r="I5" s="56"/>
    </row>
    <row r="6" spans="1:9" x14ac:dyDescent="0.3">
      <c r="A6" s="58" t="s">
        <v>35</v>
      </c>
      <c r="B6" s="59">
        <f>ROW()</f>
        <v>6</v>
      </c>
      <c r="C6" s="60" t="s">
        <v>39</v>
      </c>
      <c r="D6" s="68" t="s">
        <v>26</v>
      </c>
      <c r="E6" s="68"/>
      <c r="F6" s="68"/>
      <c r="G6" s="68"/>
      <c r="H6" s="68"/>
      <c r="I6" s="56"/>
    </row>
    <row r="7" spans="1:9" x14ac:dyDescent="0.3">
      <c r="A7" s="58" t="s">
        <v>35</v>
      </c>
      <c r="B7" s="59">
        <f>ROW()</f>
        <v>7</v>
      </c>
      <c r="C7" s="60" t="s">
        <v>39</v>
      </c>
      <c r="D7" s="68" t="s">
        <v>26</v>
      </c>
      <c r="E7" s="68"/>
      <c r="F7" s="68"/>
      <c r="G7" s="68"/>
      <c r="H7" s="68"/>
      <c r="I7" s="56"/>
    </row>
    <row r="8" spans="1:9" x14ac:dyDescent="0.3">
      <c r="A8" s="58" t="s">
        <v>35</v>
      </c>
      <c r="B8" s="59">
        <f>ROW()</f>
        <v>8</v>
      </c>
      <c r="C8" s="60" t="s">
        <v>39</v>
      </c>
      <c r="D8" s="68" t="s">
        <v>26</v>
      </c>
      <c r="E8" s="68"/>
      <c r="F8" s="68"/>
      <c r="G8" s="68"/>
      <c r="H8" s="68"/>
      <c r="I8" s="56"/>
    </row>
    <row r="9" spans="1:9" x14ac:dyDescent="0.3">
      <c r="A9" s="58" t="s">
        <v>35</v>
      </c>
      <c r="B9" s="59">
        <f>ROW()</f>
        <v>9</v>
      </c>
      <c r="C9" s="60" t="s">
        <v>39</v>
      </c>
      <c r="D9" s="68" t="s">
        <v>26</v>
      </c>
      <c r="E9" s="68"/>
      <c r="F9" s="68"/>
      <c r="G9" s="68"/>
      <c r="H9" s="68"/>
      <c r="I9" s="56"/>
    </row>
    <row r="10" spans="1:9" x14ac:dyDescent="0.3">
      <c r="A10" s="58" t="s">
        <v>35</v>
      </c>
      <c r="B10" s="59">
        <f>ROW()</f>
        <v>10</v>
      </c>
      <c r="C10" s="60" t="s">
        <v>39</v>
      </c>
      <c r="D10" s="68" t="s">
        <v>26</v>
      </c>
      <c r="E10" s="68"/>
      <c r="F10" s="68"/>
      <c r="G10" s="68"/>
      <c r="H10" s="68"/>
      <c r="I10" s="56"/>
    </row>
    <row r="11" spans="1:9" x14ac:dyDescent="0.3">
      <c r="A11" s="58" t="s">
        <v>35</v>
      </c>
      <c r="B11" s="59">
        <f>ROW()</f>
        <v>11</v>
      </c>
      <c r="C11" s="60" t="s">
        <v>39</v>
      </c>
      <c r="D11" s="68" t="s">
        <v>26</v>
      </c>
      <c r="E11" s="68"/>
      <c r="F11" s="68"/>
      <c r="G11" s="68"/>
      <c r="H11" s="68"/>
      <c r="I11" s="56"/>
    </row>
    <row r="12" spans="1:9" x14ac:dyDescent="0.3">
      <c r="A12" s="58" t="s">
        <v>35</v>
      </c>
      <c r="B12" s="59">
        <f>ROW()</f>
        <v>12</v>
      </c>
      <c r="C12" s="60" t="s">
        <v>39</v>
      </c>
      <c r="D12" s="68" t="s">
        <v>26</v>
      </c>
      <c r="E12" s="68"/>
      <c r="F12" s="68"/>
      <c r="G12" s="68"/>
      <c r="H12" s="68"/>
      <c r="I12" s="56"/>
    </row>
    <row r="13" spans="1:9" x14ac:dyDescent="0.3">
      <c r="A13" s="58" t="s">
        <v>35</v>
      </c>
      <c r="B13" s="59">
        <f>ROW()</f>
        <v>13</v>
      </c>
      <c r="C13" s="60" t="s">
        <v>39</v>
      </c>
      <c r="D13" s="68" t="s">
        <v>26</v>
      </c>
      <c r="E13" s="68"/>
      <c r="F13" s="68"/>
      <c r="G13" s="68"/>
      <c r="H13" s="68"/>
      <c r="I13" s="56"/>
    </row>
    <row r="14" spans="1:9" x14ac:dyDescent="0.3">
      <c r="A14" s="96" t="s">
        <v>266</v>
      </c>
      <c r="B14" s="97"/>
      <c r="C14" s="98"/>
      <c r="D14" s="99"/>
      <c r="E14" s="99"/>
      <c r="F14" s="99"/>
      <c r="G14" s="99"/>
      <c r="H14" s="99"/>
      <c r="I14" s="56"/>
    </row>
  </sheetData>
  <sheetProtection formatCells="0" formatColumns="0" formatRows="0" insertRows="0" insertHyperlinks="0" sort="0" autoFilter="0"/>
  <phoneticPr fontId="9" type="noConversion"/>
  <conditionalFormatting sqref="E1:E1048576">
    <cfRule type="beginsWith" dxfId="0" priority="1" operator="beginsWith" text="[EXAMPLE]">
      <formula>LEFT(E1,LEN("[EXAMPLE]"))="[EXAMPLE]"</formula>
    </cfRule>
  </conditionalFormatting>
  <dataValidations count="1">
    <dataValidation type="list" allowBlank="1" showInputMessage="1" showErrorMessage="1" sqref="D4:D13" xr:uid="{68C36579-E9FC-4A82-B708-77C79898B372}">
      <formula1>dd_service_level</formula1>
    </dataValidation>
  </dataValidations>
  <pageMargins left="0.25" right="0.25" top="0.75" bottom="0.75" header="0.3" footer="0.3"/>
  <pageSetup paperSize="9" scale="64"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6A82F-3500-487B-84F2-76A252A2E9DB}">
  <sheetPr codeName="Sheet6"/>
  <dimension ref="A1:Z75"/>
  <sheetViews>
    <sheetView showGridLines="0" workbookViewId="0">
      <pane ySplit="2" topLeftCell="A3" activePane="bottomLeft" state="frozen"/>
      <selection activeCell="G30" sqref="G30"/>
      <selection pane="bottomLeft"/>
    </sheetView>
  </sheetViews>
  <sheetFormatPr defaultRowHeight="14.4" x14ac:dyDescent="0.3"/>
  <cols>
    <col min="1" max="1" width="12.21875" customWidth="1"/>
    <col min="2" max="2" width="20.5546875" customWidth="1"/>
    <col min="3" max="3" width="48.21875" customWidth="1"/>
    <col min="4" max="4" width="29" bestFit="1" customWidth="1"/>
    <col min="8" max="8" width="18.6640625" customWidth="1"/>
    <col min="12" max="12" width="17.21875" customWidth="1"/>
    <col min="14" max="14" width="12.21875" customWidth="1"/>
    <col min="18" max="18" width="38.33203125" customWidth="1"/>
    <col min="20" max="20" width="17.21875" customWidth="1"/>
    <col min="22" max="22" width="20.33203125" customWidth="1"/>
  </cols>
  <sheetData>
    <row r="1" spans="1:26" x14ac:dyDescent="0.3">
      <c r="A1" s="1" t="s">
        <v>42</v>
      </c>
      <c r="B1" s="1" t="s">
        <v>43</v>
      </c>
      <c r="C1" s="1"/>
      <c r="D1" s="1"/>
      <c r="E1" s="1"/>
      <c r="F1" s="1"/>
      <c r="G1" s="1"/>
      <c r="H1" s="1" t="s">
        <v>44</v>
      </c>
      <c r="I1" s="1"/>
      <c r="J1" s="1" t="s">
        <v>45</v>
      </c>
      <c r="K1" s="1"/>
      <c r="L1" s="1" t="s">
        <v>46</v>
      </c>
      <c r="N1" s="1" t="s">
        <v>23</v>
      </c>
      <c r="P1" s="1" t="s">
        <v>47</v>
      </c>
      <c r="R1" s="1" t="s">
        <v>48</v>
      </c>
      <c r="T1" s="1" t="s">
        <v>49</v>
      </c>
      <c r="V1" s="1" t="s">
        <v>18</v>
      </c>
      <c r="W1" s="1"/>
      <c r="X1" s="1" t="s">
        <v>17</v>
      </c>
      <c r="Z1" s="1" t="s">
        <v>23</v>
      </c>
    </row>
    <row r="2" spans="1:26" x14ac:dyDescent="0.3">
      <c r="A2" s="1" t="s">
        <v>50</v>
      </c>
      <c r="B2" s="2" t="s">
        <v>51</v>
      </c>
      <c r="C2" s="2"/>
      <c r="D2" s="2"/>
      <c r="E2" s="2"/>
      <c r="F2" s="2"/>
      <c r="G2" s="2"/>
      <c r="H2" s="2" t="s">
        <v>52</v>
      </c>
      <c r="I2" s="2"/>
      <c r="J2" s="2" t="s">
        <v>53</v>
      </c>
      <c r="K2" s="2"/>
      <c r="L2" s="2" t="s">
        <v>54</v>
      </c>
      <c r="N2" s="2" t="s">
        <v>24</v>
      </c>
      <c r="P2" s="2" t="s">
        <v>55</v>
      </c>
      <c r="R2" s="2" t="s">
        <v>56</v>
      </c>
      <c r="T2" s="2" t="s">
        <v>57</v>
      </c>
      <c r="V2" s="2" t="s">
        <v>6</v>
      </c>
      <c r="W2" s="2"/>
      <c r="X2" s="2" t="s">
        <v>16</v>
      </c>
      <c r="Z2" s="2" t="s">
        <v>24</v>
      </c>
    </row>
    <row r="3" spans="1:26" x14ac:dyDescent="0.3">
      <c r="B3" s="2"/>
      <c r="C3" s="2"/>
      <c r="D3" s="2"/>
      <c r="E3" s="2"/>
      <c r="F3" s="2"/>
      <c r="G3" s="2"/>
      <c r="H3" s="2"/>
      <c r="I3" s="2"/>
      <c r="J3" s="2"/>
      <c r="K3" s="2"/>
      <c r="L3" s="2"/>
      <c r="V3" s="2"/>
      <c r="W3" s="2"/>
      <c r="X3" s="2"/>
    </row>
    <row r="4" spans="1:26" x14ac:dyDescent="0.3">
      <c r="B4" t="s">
        <v>58</v>
      </c>
      <c r="C4" s="61">
        <v>46051</v>
      </c>
    </row>
    <row r="5" spans="1:26" x14ac:dyDescent="0.3">
      <c r="B5" t="s">
        <v>59</v>
      </c>
      <c r="C5" t="s">
        <v>60</v>
      </c>
    </row>
    <row r="6" spans="1:26" x14ac:dyDescent="0.3">
      <c r="B6" s="1" t="s">
        <v>61</v>
      </c>
      <c r="C6" s="1" t="s">
        <v>62</v>
      </c>
      <c r="D6" s="1" t="s">
        <v>63</v>
      </c>
      <c r="E6" s="1" t="s">
        <v>64</v>
      </c>
      <c r="H6" s="1" t="s">
        <v>65</v>
      </c>
      <c r="J6" s="1" t="s">
        <v>5</v>
      </c>
      <c r="L6" t="s">
        <v>66</v>
      </c>
      <c r="N6" t="s">
        <v>25</v>
      </c>
      <c r="P6" t="s">
        <v>25</v>
      </c>
      <c r="R6" t="s">
        <v>66</v>
      </c>
      <c r="T6" t="s">
        <v>49</v>
      </c>
      <c r="V6" s="1" t="s">
        <v>7</v>
      </c>
      <c r="X6" s="1" t="s">
        <v>5</v>
      </c>
      <c r="Z6" t="s">
        <v>25</v>
      </c>
    </row>
    <row r="7" spans="1:26" x14ac:dyDescent="0.3">
      <c r="B7" t="s">
        <v>67</v>
      </c>
      <c r="C7" s="62" t="s">
        <v>68</v>
      </c>
      <c r="D7" t="s">
        <v>68</v>
      </c>
      <c r="E7" s="63">
        <v>6686.4346717600001</v>
      </c>
      <c r="H7" s="62" t="s">
        <v>69</v>
      </c>
      <c r="J7" s="3" t="s">
        <v>70</v>
      </c>
      <c r="L7" s="62" t="s">
        <v>71</v>
      </c>
      <c r="N7" s="62" t="s">
        <v>72</v>
      </c>
      <c r="P7" s="62" t="s">
        <v>73</v>
      </c>
      <c r="R7" s="62" t="s">
        <v>74</v>
      </c>
      <c r="T7" s="62" t="s">
        <v>75</v>
      </c>
      <c r="V7" s="64" t="s">
        <v>9</v>
      </c>
      <c r="X7" s="65" t="s">
        <v>19</v>
      </c>
      <c r="Z7" s="62" t="s">
        <v>3</v>
      </c>
    </row>
    <row r="8" spans="1:26" x14ac:dyDescent="0.3">
      <c r="B8" t="s">
        <v>76</v>
      </c>
      <c r="C8" s="62" t="s">
        <v>77</v>
      </c>
      <c r="D8" t="s">
        <v>77</v>
      </c>
      <c r="E8" s="63">
        <v>2711.3626837400002</v>
      </c>
      <c r="H8" s="4">
        <v>46599</v>
      </c>
      <c r="J8" s="3" t="s">
        <v>78</v>
      </c>
      <c r="L8" s="62" t="s">
        <v>79</v>
      </c>
      <c r="N8" s="62" t="s">
        <v>3</v>
      </c>
      <c r="P8" s="62" t="s">
        <v>80</v>
      </c>
      <c r="R8" s="62" t="s">
        <v>81</v>
      </c>
      <c r="T8" s="62" t="s">
        <v>82</v>
      </c>
      <c r="V8" s="64" t="s">
        <v>10</v>
      </c>
      <c r="X8" s="65" t="s">
        <v>20</v>
      </c>
      <c r="Z8" s="62" t="s">
        <v>4</v>
      </c>
    </row>
    <row r="9" spans="1:26" x14ac:dyDescent="0.3">
      <c r="B9" t="s">
        <v>83</v>
      </c>
      <c r="C9" s="62" t="s">
        <v>84</v>
      </c>
      <c r="D9" t="s">
        <v>84</v>
      </c>
      <c r="E9" s="63">
        <v>3109.0501195400002</v>
      </c>
      <c r="H9" s="4">
        <v>46721</v>
      </c>
      <c r="N9" s="62" t="s">
        <v>4</v>
      </c>
      <c r="P9" s="62" t="s">
        <v>85</v>
      </c>
      <c r="R9" s="62" t="s">
        <v>86</v>
      </c>
      <c r="T9" s="62" t="s">
        <v>87</v>
      </c>
      <c r="V9" s="64" t="s">
        <v>8</v>
      </c>
      <c r="X9" s="66" t="s">
        <v>21</v>
      </c>
    </row>
    <row r="10" spans="1:26" x14ac:dyDescent="0.3">
      <c r="B10" t="s">
        <v>88</v>
      </c>
      <c r="C10" s="62" t="s">
        <v>89</v>
      </c>
      <c r="D10" t="s">
        <v>89</v>
      </c>
      <c r="E10" s="63">
        <v>2207.5932045099999</v>
      </c>
      <c r="H10" s="4">
        <v>46965</v>
      </c>
      <c r="V10" s="64" t="s">
        <v>11</v>
      </c>
    </row>
    <row r="11" spans="1:26" x14ac:dyDescent="0.3">
      <c r="B11" t="s">
        <v>90</v>
      </c>
      <c r="C11" s="62" t="s">
        <v>91</v>
      </c>
      <c r="D11" t="s">
        <v>91</v>
      </c>
      <c r="E11" s="63">
        <v>1270.1607826500001</v>
      </c>
      <c r="H11" s="4">
        <v>47087</v>
      </c>
      <c r="V11" s="64" t="s">
        <v>12</v>
      </c>
    </row>
    <row r="12" spans="1:26" x14ac:dyDescent="0.3">
      <c r="B12" t="s">
        <v>92</v>
      </c>
      <c r="C12" s="62" t="s">
        <v>93</v>
      </c>
      <c r="D12" t="s">
        <v>93</v>
      </c>
      <c r="E12" s="63">
        <v>4404.0791157599997</v>
      </c>
      <c r="H12" s="4">
        <v>47330</v>
      </c>
      <c r="V12" s="64" t="s">
        <v>13</v>
      </c>
    </row>
    <row r="13" spans="1:26" x14ac:dyDescent="0.3">
      <c r="B13" t="s">
        <v>94</v>
      </c>
      <c r="C13" s="62" t="s">
        <v>95</v>
      </c>
      <c r="D13" t="s">
        <v>95</v>
      </c>
      <c r="E13" s="63">
        <v>1755.3484802400001</v>
      </c>
      <c r="H13" s="4">
        <v>47452</v>
      </c>
      <c r="V13" s="64" t="s">
        <v>14</v>
      </c>
    </row>
    <row r="14" spans="1:26" x14ac:dyDescent="0.3">
      <c r="B14" t="s">
        <v>96</v>
      </c>
      <c r="C14" s="62" t="s">
        <v>97</v>
      </c>
      <c r="D14" t="s">
        <v>97</v>
      </c>
      <c r="E14" s="63">
        <v>110.37310057000001</v>
      </c>
      <c r="H14" s="4">
        <v>47695</v>
      </c>
      <c r="V14" s="64" t="s">
        <v>15</v>
      </c>
    </row>
    <row r="15" spans="1:26" x14ac:dyDescent="0.3">
      <c r="B15" t="s">
        <v>98</v>
      </c>
      <c r="C15" s="62" t="s">
        <v>99</v>
      </c>
      <c r="D15" t="s">
        <v>99</v>
      </c>
      <c r="E15" s="63">
        <v>1470.09088088</v>
      </c>
      <c r="H15" s="4">
        <v>47817</v>
      </c>
    </row>
    <row r="16" spans="1:26" x14ac:dyDescent="0.3">
      <c r="B16" t="s">
        <v>100</v>
      </c>
      <c r="C16" s="62" t="s">
        <v>101</v>
      </c>
      <c r="D16" t="s">
        <v>102</v>
      </c>
      <c r="E16" s="63">
        <v>1999.1497774300001</v>
      </c>
      <c r="H16" s="4">
        <v>48060</v>
      </c>
    </row>
    <row r="17" spans="2:8" x14ac:dyDescent="0.3">
      <c r="B17" t="s">
        <v>103</v>
      </c>
      <c r="C17" s="62" t="s">
        <v>104</v>
      </c>
      <c r="D17" t="s">
        <v>104</v>
      </c>
      <c r="E17" s="63">
        <v>1818.87623214</v>
      </c>
      <c r="H17" s="4">
        <v>48182</v>
      </c>
    </row>
    <row r="18" spans="2:8" x14ac:dyDescent="0.3">
      <c r="B18" t="s">
        <v>105</v>
      </c>
      <c r="C18" s="62" t="s">
        <v>106</v>
      </c>
      <c r="D18" t="s">
        <v>106</v>
      </c>
      <c r="E18" s="63">
        <v>3534.8623509099998</v>
      </c>
      <c r="H18" s="4">
        <v>48426</v>
      </c>
    </row>
    <row r="19" spans="2:8" x14ac:dyDescent="0.3">
      <c r="B19" t="s">
        <v>107</v>
      </c>
      <c r="C19" s="62" t="s">
        <v>108</v>
      </c>
      <c r="D19" t="s">
        <v>108</v>
      </c>
      <c r="E19" s="63">
        <v>6333.3559578200002</v>
      </c>
      <c r="H19" s="4">
        <v>48548</v>
      </c>
    </row>
    <row r="20" spans="2:8" x14ac:dyDescent="0.3">
      <c r="B20" t="s">
        <v>109</v>
      </c>
      <c r="C20" s="62" t="s">
        <v>110</v>
      </c>
      <c r="D20" t="s">
        <v>110</v>
      </c>
      <c r="E20" s="63">
        <v>1944.37053752</v>
      </c>
      <c r="H20" s="4">
        <v>48791</v>
      </c>
    </row>
    <row r="21" spans="2:8" x14ac:dyDescent="0.3">
      <c r="B21" t="s">
        <v>111</v>
      </c>
      <c r="C21" s="62" t="s">
        <v>112</v>
      </c>
      <c r="D21" t="s">
        <v>112</v>
      </c>
      <c r="E21" s="63">
        <v>141.91366970000001</v>
      </c>
      <c r="H21" s="4">
        <v>48913</v>
      </c>
    </row>
    <row r="22" spans="2:8" x14ac:dyDescent="0.3">
      <c r="B22" t="s">
        <v>113</v>
      </c>
      <c r="C22" s="62" t="s">
        <v>114</v>
      </c>
      <c r="D22" t="s">
        <v>114</v>
      </c>
      <c r="E22" s="63">
        <v>2409.3121931800001</v>
      </c>
      <c r="H22" s="4">
        <v>49156</v>
      </c>
    </row>
    <row r="23" spans="2:8" x14ac:dyDescent="0.3">
      <c r="B23" t="s">
        <v>115</v>
      </c>
      <c r="C23" s="62" t="s">
        <v>116</v>
      </c>
      <c r="D23" t="s">
        <v>116</v>
      </c>
      <c r="E23" s="63">
        <v>4444.46772134</v>
      </c>
      <c r="H23" s="4">
        <v>49278</v>
      </c>
    </row>
    <row r="24" spans="2:8" x14ac:dyDescent="0.3">
      <c r="B24" t="s">
        <v>117</v>
      </c>
      <c r="C24" s="62" t="s">
        <v>118</v>
      </c>
      <c r="D24" t="s">
        <v>118</v>
      </c>
      <c r="E24" s="63">
        <v>28.797375049999999</v>
      </c>
      <c r="H24" s="4">
        <v>49521</v>
      </c>
    </row>
    <row r="25" spans="2:8" x14ac:dyDescent="0.3">
      <c r="B25" t="s">
        <v>119</v>
      </c>
      <c r="C25" s="62" t="s">
        <v>120</v>
      </c>
      <c r="D25" t="s">
        <v>121</v>
      </c>
      <c r="E25" s="63">
        <v>3089.7878812399999</v>
      </c>
      <c r="H25" s="4">
        <v>49643</v>
      </c>
    </row>
    <row r="26" spans="2:8" x14ac:dyDescent="0.3">
      <c r="B26" t="s">
        <v>122</v>
      </c>
      <c r="C26" s="62" t="s">
        <v>123</v>
      </c>
      <c r="D26" t="s">
        <v>123</v>
      </c>
      <c r="E26" s="63">
        <v>8385.0599454200001</v>
      </c>
      <c r="H26" s="4">
        <v>49887</v>
      </c>
    </row>
    <row r="27" spans="2:8" x14ac:dyDescent="0.3">
      <c r="B27" t="s">
        <v>124</v>
      </c>
      <c r="C27" s="62" t="s">
        <v>125</v>
      </c>
      <c r="D27" t="s">
        <v>125</v>
      </c>
      <c r="E27" s="63">
        <v>4078.6898665200001</v>
      </c>
      <c r="H27" s="4">
        <v>50009</v>
      </c>
    </row>
    <row r="28" spans="2:8" x14ac:dyDescent="0.3">
      <c r="B28" t="s">
        <v>126</v>
      </c>
      <c r="C28" s="62" t="s">
        <v>127</v>
      </c>
      <c r="D28" t="s">
        <v>127</v>
      </c>
      <c r="E28" s="63">
        <v>5226.7360613500005</v>
      </c>
    </row>
    <row r="29" spans="2:8" x14ac:dyDescent="0.3">
      <c r="B29" t="s">
        <v>128</v>
      </c>
      <c r="C29" s="62" t="s">
        <v>129</v>
      </c>
      <c r="D29" t="s">
        <v>129</v>
      </c>
      <c r="E29" s="63">
        <v>105.05200154000001</v>
      </c>
    </row>
    <row r="30" spans="2:8" x14ac:dyDescent="0.3">
      <c r="B30" t="s">
        <v>130</v>
      </c>
      <c r="C30" s="62" t="s">
        <v>131</v>
      </c>
      <c r="D30" t="s">
        <v>131</v>
      </c>
      <c r="E30" s="63">
        <v>3332.8932978299999</v>
      </c>
    </row>
    <row r="31" spans="2:8" x14ac:dyDescent="0.3">
      <c r="B31" t="s">
        <v>132</v>
      </c>
      <c r="C31" s="62" t="s">
        <v>133</v>
      </c>
      <c r="D31" t="s">
        <v>133</v>
      </c>
      <c r="E31" s="63">
        <v>2205.4863556800001</v>
      </c>
    </row>
    <row r="32" spans="2:8" x14ac:dyDescent="0.3">
      <c r="B32" t="s">
        <v>134</v>
      </c>
      <c r="C32" s="62" t="s">
        <v>135</v>
      </c>
      <c r="D32" t="s">
        <v>135</v>
      </c>
      <c r="E32" s="63">
        <v>2163.4300323699999</v>
      </c>
    </row>
    <row r="33" spans="2:5" x14ac:dyDescent="0.3">
      <c r="B33" t="s">
        <v>136</v>
      </c>
      <c r="C33" s="62" t="s">
        <v>137</v>
      </c>
      <c r="D33" t="s">
        <v>137</v>
      </c>
      <c r="E33" s="63">
        <v>3575.09075502</v>
      </c>
    </row>
    <row r="34" spans="2:5" x14ac:dyDescent="0.3">
      <c r="B34" t="s">
        <v>138</v>
      </c>
      <c r="C34" s="62" t="s">
        <v>139</v>
      </c>
      <c r="D34" t="s">
        <v>139</v>
      </c>
      <c r="E34" s="63">
        <v>6734.43683022</v>
      </c>
    </row>
    <row r="35" spans="2:5" x14ac:dyDescent="0.3">
      <c r="B35" t="s">
        <v>140</v>
      </c>
      <c r="C35" s="62" t="s">
        <v>141</v>
      </c>
      <c r="D35" t="s">
        <v>141</v>
      </c>
      <c r="E35" s="63">
        <v>2373.2729135</v>
      </c>
    </row>
    <row r="36" spans="2:5" x14ac:dyDescent="0.3">
      <c r="B36" t="s">
        <v>142</v>
      </c>
      <c r="C36" s="62" t="s">
        <v>143</v>
      </c>
      <c r="D36" t="s">
        <v>143</v>
      </c>
      <c r="E36" s="63">
        <v>4483.8910153200004</v>
      </c>
    </row>
    <row r="37" spans="2:5" x14ac:dyDescent="0.3">
      <c r="B37" t="s">
        <v>144</v>
      </c>
      <c r="C37" s="62" t="s">
        <v>145</v>
      </c>
      <c r="D37" t="s">
        <v>145</v>
      </c>
      <c r="E37" s="63">
        <v>2566.5988238300001</v>
      </c>
    </row>
    <row r="38" spans="2:5" x14ac:dyDescent="0.3">
      <c r="B38" t="s">
        <v>146</v>
      </c>
      <c r="C38" s="62" t="s">
        <v>147</v>
      </c>
      <c r="D38" t="s">
        <v>147</v>
      </c>
      <c r="E38" s="63">
        <v>394.74851783999998</v>
      </c>
    </row>
    <row r="39" spans="2:5" x14ac:dyDescent="0.3">
      <c r="B39" t="s">
        <v>148</v>
      </c>
      <c r="C39" s="62" t="s">
        <v>149</v>
      </c>
      <c r="D39" t="s">
        <v>149</v>
      </c>
      <c r="E39" s="63">
        <v>4364.6389826499999</v>
      </c>
    </row>
    <row r="40" spans="2:5" x14ac:dyDescent="0.3">
      <c r="B40" t="s">
        <v>150</v>
      </c>
      <c r="C40" s="62" t="s">
        <v>151</v>
      </c>
      <c r="D40" t="s">
        <v>151</v>
      </c>
      <c r="E40" s="63">
        <v>1063.8864716099999</v>
      </c>
    </row>
    <row r="41" spans="2:5" x14ac:dyDescent="0.3">
      <c r="B41" t="s">
        <v>152</v>
      </c>
      <c r="C41" s="62" t="s">
        <v>153</v>
      </c>
      <c r="D41" t="s">
        <v>153</v>
      </c>
      <c r="E41" s="63">
        <v>731.52257326999995</v>
      </c>
    </row>
    <row r="42" spans="2:5" x14ac:dyDescent="0.3">
      <c r="B42" t="s">
        <v>154</v>
      </c>
      <c r="C42" s="62" t="s">
        <v>155</v>
      </c>
      <c r="D42" t="s">
        <v>155</v>
      </c>
      <c r="E42" s="63">
        <v>174.80664253</v>
      </c>
    </row>
    <row r="43" spans="2:5" x14ac:dyDescent="0.3">
      <c r="B43" t="s">
        <v>156</v>
      </c>
      <c r="C43" s="62" t="s">
        <v>157</v>
      </c>
      <c r="D43" t="s">
        <v>157</v>
      </c>
      <c r="E43" s="63">
        <v>539.87956873999997</v>
      </c>
    </row>
    <row r="44" spans="2:5" x14ac:dyDescent="0.3">
      <c r="B44" t="s">
        <v>158</v>
      </c>
      <c r="C44" s="62" t="s">
        <v>159</v>
      </c>
      <c r="D44" t="s">
        <v>159</v>
      </c>
      <c r="E44" s="63">
        <v>376.40243237999999</v>
      </c>
    </row>
    <row r="45" spans="2:5" x14ac:dyDescent="0.3">
      <c r="B45" t="s">
        <v>160</v>
      </c>
      <c r="C45" s="62" t="s">
        <v>161</v>
      </c>
      <c r="D45" t="s">
        <v>161</v>
      </c>
      <c r="E45" s="63">
        <v>289.90200976</v>
      </c>
    </row>
    <row r="46" spans="2:5" x14ac:dyDescent="0.3">
      <c r="B46" t="s">
        <v>162</v>
      </c>
      <c r="C46" s="62" t="s">
        <v>163</v>
      </c>
      <c r="D46" t="s">
        <v>163</v>
      </c>
      <c r="E46" s="63">
        <v>2300.1995678399999</v>
      </c>
    </row>
    <row r="47" spans="2:5" x14ac:dyDescent="0.3">
      <c r="B47" t="s">
        <v>164</v>
      </c>
      <c r="C47" s="62" t="s">
        <v>165</v>
      </c>
      <c r="D47" t="s">
        <v>165</v>
      </c>
      <c r="E47" s="63">
        <v>1179.8960394200001</v>
      </c>
    </row>
    <row r="48" spans="2:5" x14ac:dyDescent="0.3">
      <c r="B48" t="s">
        <v>166</v>
      </c>
      <c r="C48" s="62" t="s">
        <v>167</v>
      </c>
      <c r="D48" t="s">
        <v>167</v>
      </c>
      <c r="E48" s="63">
        <v>2387.6735801099999</v>
      </c>
    </row>
    <row r="49" spans="2:5" x14ac:dyDescent="0.3">
      <c r="B49" t="s">
        <v>168</v>
      </c>
      <c r="C49" s="62" t="s">
        <v>169</v>
      </c>
      <c r="D49" t="s">
        <v>169</v>
      </c>
      <c r="E49" s="63">
        <v>9614.9592199599992</v>
      </c>
    </row>
    <row r="50" spans="2:5" x14ac:dyDescent="0.3">
      <c r="B50" t="s">
        <v>170</v>
      </c>
      <c r="C50" s="62" t="s">
        <v>171</v>
      </c>
      <c r="D50" t="s">
        <v>171</v>
      </c>
      <c r="E50" s="63">
        <v>422.19805916000001</v>
      </c>
    </row>
    <row r="51" spans="2:5" x14ac:dyDescent="0.3">
      <c r="B51" t="s">
        <v>172</v>
      </c>
      <c r="C51" s="62" t="s">
        <v>173</v>
      </c>
      <c r="D51" t="s">
        <v>173</v>
      </c>
      <c r="E51" s="63">
        <v>10458.40319642</v>
      </c>
    </row>
    <row r="52" spans="2:5" x14ac:dyDescent="0.3">
      <c r="B52" t="s">
        <v>174</v>
      </c>
      <c r="C52" s="62" t="s">
        <v>175</v>
      </c>
      <c r="D52" t="s">
        <v>175</v>
      </c>
      <c r="E52" s="63">
        <v>2048.7399626199999</v>
      </c>
    </row>
    <row r="53" spans="2:5" x14ac:dyDescent="0.3">
      <c r="B53" t="s">
        <v>176</v>
      </c>
      <c r="C53" s="62" t="s">
        <v>177</v>
      </c>
      <c r="D53" t="s">
        <v>177</v>
      </c>
      <c r="E53" s="63">
        <v>7942.9745534399999</v>
      </c>
    </row>
    <row r="54" spans="2:5" x14ac:dyDescent="0.3">
      <c r="B54" t="s">
        <v>178</v>
      </c>
      <c r="C54" s="62" t="s">
        <v>179</v>
      </c>
      <c r="D54" t="s">
        <v>179</v>
      </c>
      <c r="E54" s="63">
        <v>3474.4673665199998</v>
      </c>
    </row>
    <row r="55" spans="2:5" x14ac:dyDescent="0.3">
      <c r="B55" t="s">
        <v>180</v>
      </c>
      <c r="C55" s="62" t="s">
        <v>181</v>
      </c>
      <c r="D55" t="s">
        <v>181</v>
      </c>
      <c r="E55" s="63">
        <v>11829.239295859999</v>
      </c>
    </row>
    <row r="56" spans="2:5" x14ac:dyDescent="0.3">
      <c r="B56" t="s">
        <v>182</v>
      </c>
      <c r="C56" s="62" t="s">
        <v>183</v>
      </c>
      <c r="D56" t="s">
        <v>183</v>
      </c>
      <c r="E56" s="63">
        <v>8641.0364795400001</v>
      </c>
    </row>
    <row r="57" spans="2:5" x14ac:dyDescent="0.3">
      <c r="B57" t="s">
        <v>184</v>
      </c>
      <c r="C57" s="62" t="s">
        <v>185</v>
      </c>
      <c r="D57" t="s">
        <v>185</v>
      </c>
      <c r="E57" s="63">
        <v>4940.2799481599995</v>
      </c>
    </row>
    <row r="58" spans="2:5" x14ac:dyDescent="0.3">
      <c r="B58" t="s">
        <v>186</v>
      </c>
      <c r="C58" s="62" t="s">
        <v>187</v>
      </c>
      <c r="D58" t="s">
        <v>187</v>
      </c>
      <c r="E58" s="63">
        <v>2217.1294515300001</v>
      </c>
    </row>
    <row r="59" spans="2:5" x14ac:dyDescent="0.3">
      <c r="B59" t="s">
        <v>188</v>
      </c>
      <c r="C59" s="62" t="s">
        <v>189</v>
      </c>
      <c r="D59" t="s">
        <v>189</v>
      </c>
      <c r="E59" s="63">
        <v>1415.1478519</v>
      </c>
    </row>
    <row r="60" spans="2:5" x14ac:dyDescent="0.3">
      <c r="B60" t="s">
        <v>190</v>
      </c>
      <c r="C60" s="62" t="s">
        <v>191</v>
      </c>
      <c r="D60" t="s">
        <v>191</v>
      </c>
      <c r="E60" s="63">
        <v>6381.1562307599997</v>
      </c>
    </row>
    <row r="61" spans="2:5" x14ac:dyDescent="0.3">
      <c r="B61" t="s">
        <v>192</v>
      </c>
      <c r="C61" s="62" t="s">
        <v>193</v>
      </c>
      <c r="D61" t="s">
        <v>193</v>
      </c>
      <c r="E61" s="63">
        <v>6181.4268472599997</v>
      </c>
    </row>
    <row r="62" spans="2:5" x14ac:dyDescent="0.3">
      <c r="B62" t="s">
        <v>194</v>
      </c>
      <c r="C62" s="62" t="s">
        <v>195</v>
      </c>
      <c r="D62" t="s">
        <v>195</v>
      </c>
      <c r="E62" s="63">
        <v>2732.3008382200001</v>
      </c>
    </row>
    <row r="63" spans="2:5" x14ac:dyDescent="0.3">
      <c r="B63" t="s">
        <v>196</v>
      </c>
      <c r="C63" s="62" t="s">
        <v>197</v>
      </c>
      <c r="D63" t="s">
        <v>197</v>
      </c>
      <c r="E63" s="63">
        <v>7138.7263481399996</v>
      </c>
    </row>
    <row r="64" spans="2:5" x14ac:dyDescent="0.3">
      <c r="B64" t="s">
        <v>198</v>
      </c>
      <c r="C64" s="62" t="s">
        <v>199</v>
      </c>
      <c r="D64" t="s">
        <v>199</v>
      </c>
      <c r="E64" s="63">
        <v>3554.4459068299998</v>
      </c>
    </row>
    <row r="65" spans="2:5" x14ac:dyDescent="0.3">
      <c r="B65" t="s">
        <v>200</v>
      </c>
      <c r="C65" s="62" t="s">
        <v>201</v>
      </c>
      <c r="D65" t="s">
        <v>201</v>
      </c>
      <c r="E65" s="63">
        <v>7108.2984559799997</v>
      </c>
    </row>
    <row r="66" spans="2:5" x14ac:dyDescent="0.3">
      <c r="B66" t="s">
        <v>202</v>
      </c>
      <c r="C66" s="62" t="s">
        <v>203</v>
      </c>
      <c r="D66" t="s">
        <v>203</v>
      </c>
      <c r="E66" s="63">
        <v>9932.8685348500003</v>
      </c>
    </row>
    <row r="67" spans="2:5" x14ac:dyDescent="0.3">
      <c r="B67" t="s">
        <v>204</v>
      </c>
      <c r="C67" s="62" t="s">
        <v>205</v>
      </c>
      <c r="D67" t="s">
        <v>205</v>
      </c>
      <c r="E67" s="63">
        <v>8718.93172787</v>
      </c>
    </row>
    <row r="68" spans="2:5" x14ac:dyDescent="0.3">
      <c r="B68" t="s">
        <v>206</v>
      </c>
      <c r="C68" s="62" t="s">
        <v>207</v>
      </c>
      <c r="D68" t="s">
        <v>207</v>
      </c>
      <c r="E68" s="63">
        <v>3286.1411659199998</v>
      </c>
    </row>
    <row r="69" spans="2:5" x14ac:dyDescent="0.3">
      <c r="B69" t="s">
        <v>208</v>
      </c>
      <c r="C69" s="62" t="s">
        <v>209</v>
      </c>
      <c r="D69" t="s">
        <v>209</v>
      </c>
      <c r="E69" s="63">
        <v>6334.5184271500002</v>
      </c>
    </row>
    <row r="70" spans="2:5" x14ac:dyDescent="0.3">
      <c r="B70" t="s">
        <v>210</v>
      </c>
      <c r="C70" s="62" t="s">
        <v>211</v>
      </c>
      <c r="D70" t="s">
        <v>211</v>
      </c>
      <c r="E70" s="63">
        <v>29585.92594985</v>
      </c>
    </row>
    <row r="71" spans="2:5" x14ac:dyDescent="0.3">
      <c r="B71" t="s">
        <v>212</v>
      </c>
      <c r="C71" s="62" t="s">
        <v>213</v>
      </c>
      <c r="D71" t="s">
        <v>213</v>
      </c>
      <c r="E71" s="63">
        <v>1253.84659609</v>
      </c>
    </row>
    <row r="72" spans="2:5" x14ac:dyDescent="0.3">
      <c r="B72" t="s">
        <v>214</v>
      </c>
      <c r="C72" s="62" t="s">
        <v>215</v>
      </c>
      <c r="D72" t="s">
        <v>215</v>
      </c>
      <c r="E72" s="63">
        <v>393.82237554</v>
      </c>
    </row>
    <row r="74" spans="2:5" x14ac:dyDescent="0.3">
      <c r="B74">
        <v>999</v>
      </c>
      <c r="C74" s="62" t="s">
        <v>216</v>
      </c>
      <c r="D74" t="s">
        <v>216</v>
      </c>
      <c r="E74" s="63">
        <v>29.979349200000001</v>
      </c>
    </row>
    <row r="75" spans="2:5" x14ac:dyDescent="0.3">
      <c r="B75" t="s">
        <v>217</v>
      </c>
      <c r="C75" s="62" t="s">
        <v>218</v>
      </c>
      <c r="D75" t="s">
        <v>218</v>
      </c>
      <c r="E75" s="63">
        <v>794.55815847999997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24</vt:i4>
      </vt:variant>
    </vt:vector>
  </HeadingPairs>
  <TitlesOfParts>
    <vt:vector size="29" baseType="lpstr">
      <vt:lpstr>Cover Sheet</vt:lpstr>
      <vt:lpstr>Instructions</vt:lpstr>
      <vt:lpstr>Charges</vt:lpstr>
      <vt:lpstr>IFF levies</vt:lpstr>
      <vt:lpstr>dropdowns</vt:lpstr>
      <vt:lpstr>_company_name</vt:lpstr>
      <vt:lpstr>_disc_date</vt:lpstr>
      <vt:lpstr>_disc_type</vt:lpstr>
      <vt:lpstr>_districts</vt:lpstr>
      <vt:lpstr>_is_resubmission</vt:lpstr>
      <vt:lpstr>_is_single_district</vt:lpstr>
      <vt:lpstr>_operating_model</vt:lpstr>
      <vt:lpstr>_template_version</vt:lpstr>
      <vt:lpstr>_template_version_text</vt:lpstr>
      <vt:lpstr>_title</vt:lpstr>
      <vt:lpstr>dd_asset_model</vt:lpstr>
      <vt:lpstr>dd_charge_category</vt:lpstr>
      <vt:lpstr>dd_disc_type</vt:lpstr>
      <vt:lpstr>dd_disc_year_end_co</vt:lpstr>
      <vt:lpstr>dd_operating_model</vt:lpstr>
      <vt:lpstr>dd_price_basis</vt:lpstr>
      <vt:lpstr>dd_property_type</vt:lpstr>
      <vt:lpstr>dd_service_level</vt:lpstr>
      <vt:lpstr>dd_territorial_authorities</vt:lpstr>
      <vt:lpstr>dd_yes_no</vt:lpstr>
      <vt:lpstr>Charges!Print_Area</vt:lpstr>
      <vt:lpstr>'Cover Sheet'!Print_Area</vt:lpstr>
      <vt:lpstr>'IFF levies'!Print_Area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 Mitchell</cp:lastModifiedBy>
  <cp:revision/>
  <cp:lastPrinted>2026-03-23T08:33:18Z</cp:lastPrinted>
  <dcterms:created xsi:type="dcterms:W3CDTF">2026-02-09T20:03:00Z</dcterms:created>
  <dcterms:modified xsi:type="dcterms:W3CDTF">2026-08-10T23:42:47Z</dcterms:modified>
  <cp:category/>
  <cp:contentStatus/>
</cp:coreProperties>
</file>